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1DF7908E-A942-EA4D-8F28-405CC4FBBD9A}" xr6:coauthVersionLast="46" xr6:coauthVersionMax="46" xr10:uidLastSave="{00000000-0000-0000-0000-000000000000}"/>
  <bookViews>
    <workbookView xWindow="0" yWindow="460" windowWidth="57600" windowHeight="30960" xr2:uid="{00000000-000D-0000-FFFF-FFFF00000000}"/>
  </bookViews>
  <sheets>
    <sheet name="Malleable -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73" i="1" l="1"/>
  <c r="O373" i="1" s="1"/>
  <c r="I373" i="1"/>
  <c r="K373" i="1" s="1"/>
  <c r="M372" i="1"/>
  <c r="O372" i="1" s="1"/>
  <c r="I372" i="1"/>
  <c r="K372" i="1" s="1"/>
  <c r="M371" i="1"/>
  <c r="O371" i="1" s="1"/>
  <c r="I371" i="1"/>
  <c r="K371" i="1" s="1"/>
  <c r="M370" i="1"/>
  <c r="O370" i="1" s="1"/>
  <c r="I370" i="1"/>
  <c r="K370" i="1" s="1"/>
  <c r="M369" i="1"/>
  <c r="O369" i="1" s="1"/>
  <c r="I369" i="1"/>
  <c r="K369" i="1" s="1"/>
  <c r="M368" i="1"/>
  <c r="O368" i="1" s="1"/>
  <c r="I368" i="1"/>
  <c r="K368" i="1" s="1"/>
  <c r="M367" i="1"/>
  <c r="O367" i="1" s="1"/>
  <c r="I367" i="1"/>
  <c r="K367" i="1" s="1"/>
  <c r="M366" i="1"/>
  <c r="O366" i="1" s="1"/>
  <c r="I366" i="1"/>
  <c r="K366" i="1" s="1"/>
  <c r="M365" i="1"/>
  <c r="O365" i="1" s="1"/>
  <c r="I365" i="1"/>
  <c r="K365" i="1" s="1"/>
  <c r="M364" i="1"/>
  <c r="O364" i="1" s="1"/>
  <c r="I364" i="1"/>
  <c r="K364" i="1" s="1"/>
  <c r="M363" i="1"/>
  <c r="O363" i="1" s="1"/>
  <c r="I363" i="1"/>
  <c r="K363" i="1" s="1"/>
  <c r="M362" i="1"/>
  <c r="O362" i="1" s="1"/>
  <c r="I362" i="1"/>
  <c r="K362" i="1" s="1"/>
  <c r="I16" i="1"/>
  <c r="K16" i="1" s="1"/>
  <c r="M16" i="1"/>
  <c r="O16" i="1" s="1"/>
  <c r="I17" i="1"/>
  <c r="K17" i="1" s="1"/>
  <c r="M17" i="1"/>
  <c r="O17" i="1" s="1"/>
  <c r="I18" i="1"/>
  <c r="K18" i="1" s="1"/>
  <c r="M18" i="1"/>
  <c r="O18" i="1" s="1"/>
  <c r="I19" i="1"/>
  <c r="K19" i="1" s="1"/>
  <c r="M19" i="1"/>
  <c r="O19" i="1" s="1"/>
  <c r="I20" i="1"/>
  <c r="K20" i="1" s="1"/>
  <c r="M20" i="1"/>
  <c r="O20" i="1" s="1"/>
  <c r="I21" i="1"/>
  <c r="K21" i="1" s="1"/>
  <c r="M21" i="1"/>
  <c r="O21" i="1" s="1"/>
  <c r="I22" i="1"/>
  <c r="K22" i="1" s="1"/>
  <c r="M22" i="1"/>
  <c r="O22" i="1" s="1"/>
  <c r="I23" i="1"/>
  <c r="K23" i="1" s="1"/>
  <c r="M23" i="1"/>
  <c r="O23" i="1" s="1"/>
  <c r="I24" i="1"/>
  <c r="K24" i="1" s="1"/>
  <c r="M24" i="1"/>
  <c r="O24" i="1" s="1"/>
  <c r="I25" i="1"/>
  <c r="K25" i="1" s="1"/>
  <c r="M25" i="1"/>
  <c r="O25" i="1" s="1"/>
  <c r="I26" i="1"/>
  <c r="K26" i="1" s="1"/>
  <c r="M26" i="1"/>
  <c r="O26" i="1" s="1"/>
  <c r="I27" i="1"/>
  <c r="K27" i="1" s="1"/>
  <c r="M27" i="1"/>
  <c r="O27" i="1" s="1"/>
  <c r="I36" i="1"/>
  <c r="K36" i="1" s="1"/>
  <c r="M36" i="1"/>
  <c r="O36" i="1" s="1"/>
  <c r="I37" i="1"/>
  <c r="K37" i="1" s="1"/>
  <c r="M37" i="1"/>
  <c r="O37" i="1" s="1"/>
  <c r="I38" i="1"/>
  <c r="K38" i="1" s="1"/>
  <c r="M38" i="1"/>
  <c r="O38" i="1" s="1"/>
  <c r="I39" i="1"/>
  <c r="K39" i="1" s="1"/>
  <c r="M39" i="1"/>
  <c r="O39" i="1" s="1"/>
  <c r="I40" i="1"/>
  <c r="K40" i="1" s="1"/>
  <c r="M40" i="1"/>
  <c r="O40" i="1" s="1"/>
  <c r="I41" i="1"/>
  <c r="K41" i="1" s="1"/>
  <c r="M41" i="1"/>
  <c r="O41" i="1" s="1"/>
  <c r="I42" i="1"/>
  <c r="K42" i="1" s="1"/>
  <c r="M42" i="1"/>
  <c r="O42" i="1" s="1"/>
  <c r="I43" i="1"/>
  <c r="K43" i="1" s="1"/>
  <c r="M43" i="1"/>
  <c r="O43" i="1" s="1"/>
  <c r="I44" i="1"/>
  <c r="K44" i="1" s="1"/>
  <c r="M44" i="1"/>
  <c r="O44" i="1" s="1"/>
  <c r="I45" i="1"/>
  <c r="K45" i="1" s="1"/>
  <c r="M45" i="1"/>
  <c r="O45" i="1" s="1"/>
  <c r="I46" i="1"/>
  <c r="K46" i="1" s="1"/>
  <c r="M46" i="1"/>
  <c r="O46" i="1" s="1"/>
  <c r="I47" i="1"/>
  <c r="K47" i="1" s="1"/>
  <c r="M47" i="1"/>
  <c r="O47" i="1" s="1"/>
  <c r="I48" i="1"/>
  <c r="K48" i="1" s="1"/>
  <c r="M48" i="1"/>
  <c r="O48" i="1" s="1"/>
  <c r="I49" i="1"/>
  <c r="K49" i="1" s="1"/>
  <c r="M49" i="1"/>
  <c r="O49" i="1" s="1"/>
  <c r="I50" i="1"/>
  <c r="K50" i="1" s="1"/>
  <c r="M50" i="1"/>
  <c r="O50" i="1" s="1"/>
  <c r="I51" i="1"/>
  <c r="K51" i="1" s="1"/>
  <c r="M51" i="1"/>
  <c r="O51" i="1" s="1"/>
  <c r="I52" i="1"/>
  <c r="K52" i="1" s="1"/>
  <c r="M52" i="1"/>
  <c r="O52" i="1" s="1"/>
  <c r="I53" i="1"/>
  <c r="K53" i="1" s="1"/>
  <c r="M53" i="1"/>
  <c r="O53" i="1" s="1"/>
  <c r="I54" i="1"/>
  <c r="K54" i="1" s="1"/>
  <c r="M54" i="1"/>
  <c r="O54" i="1" s="1"/>
  <c r="I55" i="1"/>
  <c r="K55" i="1" s="1"/>
  <c r="M55" i="1"/>
  <c r="O55" i="1" s="1"/>
  <c r="I56" i="1"/>
  <c r="K56" i="1" s="1"/>
  <c r="M56" i="1"/>
  <c r="O56" i="1" s="1"/>
  <c r="I57" i="1"/>
  <c r="K57" i="1" s="1"/>
  <c r="M57" i="1"/>
  <c r="O57" i="1" s="1"/>
  <c r="I58" i="1"/>
  <c r="K58" i="1" s="1"/>
  <c r="M58" i="1"/>
  <c r="O58" i="1" s="1"/>
  <c r="I59" i="1"/>
  <c r="K59" i="1" s="1"/>
  <c r="M59" i="1"/>
  <c r="O59" i="1" s="1"/>
  <c r="I60" i="1"/>
  <c r="K60" i="1" s="1"/>
  <c r="M60" i="1"/>
  <c r="O60" i="1" s="1"/>
  <c r="I61" i="1"/>
  <c r="K61" i="1" s="1"/>
  <c r="M61" i="1"/>
  <c r="O61" i="1" s="1"/>
  <c r="I62" i="1"/>
  <c r="K62" i="1" s="1"/>
  <c r="M62" i="1"/>
  <c r="O62" i="1" s="1"/>
  <c r="I73" i="1"/>
  <c r="K73" i="1" s="1"/>
  <c r="M73" i="1"/>
  <c r="O73" i="1" s="1"/>
  <c r="I74" i="1"/>
  <c r="K74" i="1" s="1"/>
  <c r="M74" i="1"/>
  <c r="O74" i="1" s="1"/>
  <c r="I75" i="1"/>
  <c r="K75" i="1" s="1"/>
  <c r="M75" i="1"/>
  <c r="O75" i="1" s="1"/>
  <c r="I76" i="1"/>
  <c r="K76" i="1" s="1"/>
  <c r="M76" i="1"/>
  <c r="O76" i="1" s="1"/>
  <c r="I77" i="1"/>
  <c r="K77" i="1" s="1"/>
  <c r="M77" i="1"/>
  <c r="O77" i="1" s="1"/>
  <c r="I78" i="1"/>
  <c r="K78" i="1" s="1"/>
  <c r="M78" i="1"/>
  <c r="O78" i="1" s="1"/>
  <c r="I79" i="1"/>
  <c r="K79" i="1" s="1"/>
  <c r="M79" i="1"/>
  <c r="O79" i="1" s="1"/>
  <c r="I80" i="1"/>
  <c r="K80" i="1" s="1"/>
  <c r="M80" i="1"/>
  <c r="O80" i="1" s="1"/>
  <c r="I81" i="1"/>
  <c r="K81" i="1" s="1"/>
  <c r="M81" i="1"/>
  <c r="O81" i="1" s="1"/>
  <c r="I82" i="1"/>
  <c r="K82" i="1" s="1"/>
  <c r="M82" i="1"/>
  <c r="O82" i="1" s="1"/>
  <c r="I83" i="1"/>
  <c r="K83" i="1" s="1"/>
  <c r="M83" i="1"/>
  <c r="O83" i="1" s="1"/>
  <c r="I84" i="1"/>
  <c r="K84" i="1" s="1"/>
  <c r="M84" i="1"/>
  <c r="O84" i="1" s="1"/>
  <c r="I93" i="1"/>
  <c r="K93" i="1" s="1"/>
  <c r="M93" i="1"/>
  <c r="O93" i="1" s="1"/>
  <c r="I94" i="1"/>
  <c r="K94" i="1" s="1"/>
  <c r="M94" i="1"/>
  <c r="O94" i="1" s="1"/>
  <c r="I95" i="1"/>
  <c r="K95" i="1" s="1"/>
  <c r="M95" i="1"/>
  <c r="O95" i="1" s="1"/>
  <c r="I96" i="1"/>
  <c r="K96" i="1" s="1"/>
  <c r="M96" i="1"/>
  <c r="O96" i="1" s="1"/>
  <c r="I97" i="1"/>
  <c r="K97" i="1" s="1"/>
  <c r="M97" i="1"/>
  <c r="O97" i="1" s="1"/>
  <c r="I98" i="1"/>
  <c r="K98" i="1" s="1"/>
  <c r="M98" i="1"/>
  <c r="O98" i="1" s="1"/>
  <c r="I99" i="1"/>
  <c r="K99" i="1" s="1"/>
  <c r="M99" i="1"/>
  <c r="O99" i="1" s="1"/>
  <c r="I100" i="1"/>
  <c r="K100" i="1" s="1"/>
  <c r="M100" i="1"/>
  <c r="O100" i="1" s="1"/>
  <c r="I101" i="1"/>
  <c r="K101" i="1" s="1"/>
  <c r="M101" i="1"/>
  <c r="O101" i="1" s="1"/>
  <c r="I102" i="1"/>
  <c r="K102" i="1" s="1"/>
  <c r="M102" i="1"/>
  <c r="O102" i="1" s="1"/>
  <c r="I103" i="1"/>
  <c r="K103" i="1" s="1"/>
  <c r="M103" i="1"/>
  <c r="O103" i="1" s="1"/>
  <c r="I104" i="1"/>
  <c r="K104" i="1" s="1"/>
  <c r="M104" i="1"/>
  <c r="O104" i="1" s="1"/>
  <c r="I113" i="1"/>
  <c r="K113" i="1" s="1"/>
  <c r="M113" i="1"/>
  <c r="O113" i="1" s="1"/>
  <c r="I114" i="1"/>
  <c r="K114" i="1" s="1"/>
  <c r="M114" i="1"/>
  <c r="O114" i="1" s="1"/>
  <c r="I115" i="1"/>
  <c r="K115" i="1" s="1"/>
  <c r="M115" i="1"/>
  <c r="O115" i="1" s="1"/>
  <c r="I116" i="1"/>
  <c r="K116" i="1" s="1"/>
  <c r="M116" i="1"/>
  <c r="O116" i="1" s="1"/>
  <c r="I117" i="1"/>
  <c r="K117" i="1" s="1"/>
  <c r="M117" i="1"/>
  <c r="O117" i="1" s="1"/>
  <c r="I118" i="1"/>
  <c r="K118" i="1" s="1"/>
  <c r="M118" i="1"/>
  <c r="O118" i="1" s="1"/>
  <c r="I119" i="1"/>
  <c r="K119" i="1" s="1"/>
  <c r="M119" i="1"/>
  <c r="O119" i="1" s="1"/>
  <c r="I120" i="1"/>
  <c r="K120" i="1" s="1"/>
  <c r="M120" i="1"/>
  <c r="O120" i="1" s="1"/>
  <c r="I121" i="1"/>
  <c r="K121" i="1" s="1"/>
  <c r="M121" i="1"/>
  <c r="O121" i="1" s="1"/>
  <c r="I122" i="1"/>
  <c r="K122" i="1" s="1"/>
  <c r="M122" i="1"/>
  <c r="O122" i="1" s="1"/>
  <c r="I123" i="1"/>
  <c r="K123" i="1" s="1"/>
  <c r="M123" i="1"/>
  <c r="O123" i="1" s="1"/>
  <c r="I124" i="1"/>
  <c r="K124" i="1" s="1"/>
  <c r="M124" i="1"/>
  <c r="O124" i="1" s="1"/>
  <c r="I135" i="1"/>
  <c r="K135" i="1" s="1"/>
  <c r="M135" i="1"/>
  <c r="O135" i="1" s="1"/>
  <c r="I136" i="1"/>
  <c r="K136" i="1" s="1"/>
  <c r="M136" i="1"/>
  <c r="O136" i="1" s="1"/>
  <c r="I137" i="1"/>
  <c r="K137" i="1" s="1"/>
  <c r="M137" i="1"/>
  <c r="O137" i="1" s="1"/>
  <c r="I147" i="1"/>
  <c r="K147" i="1" s="1"/>
  <c r="M147" i="1"/>
  <c r="O147" i="1" s="1"/>
  <c r="I148" i="1"/>
  <c r="K148" i="1" s="1"/>
  <c r="M148" i="1"/>
  <c r="O148" i="1" s="1"/>
  <c r="I149" i="1"/>
  <c r="K149" i="1" s="1"/>
  <c r="M149" i="1"/>
  <c r="O149" i="1" s="1"/>
  <c r="I150" i="1"/>
  <c r="K150" i="1" s="1"/>
  <c r="M150" i="1"/>
  <c r="O150" i="1" s="1"/>
  <c r="I151" i="1"/>
  <c r="K151" i="1" s="1"/>
  <c r="M151" i="1"/>
  <c r="O151" i="1" s="1"/>
  <c r="I152" i="1"/>
  <c r="K152" i="1" s="1"/>
  <c r="M152" i="1"/>
  <c r="O152" i="1" s="1"/>
  <c r="I153" i="1"/>
  <c r="K153" i="1" s="1"/>
  <c r="M153" i="1"/>
  <c r="O153" i="1" s="1"/>
  <c r="I154" i="1"/>
  <c r="K154" i="1" s="1"/>
  <c r="M154" i="1"/>
  <c r="O154" i="1" s="1"/>
  <c r="I155" i="1"/>
  <c r="K155" i="1" s="1"/>
  <c r="M155" i="1"/>
  <c r="O155" i="1" s="1"/>
  <c r="I156" i="1"/>
  <c r="K156" i="1" s="1"/>
  <c r="M156" i="1"/>
  <c r="O156" i="1" s="1"/>
  <c r="I157" i="1"/>
  <c r="K157" i="1" s="1"/>
  <c r="M157" i="1"/>
  <c r="O157" i="1" s="1"/>
  <c r="I158" i="1"/>
  <c r="K158" i="1" s="1"/>
  <c r="M158" i="1"/>
  <c r="O158" i="1" s="1"/>
  <c r="I167" i="1"/>
  <c r="K167" i="1" s="1"/>
  <c r="M167" i="1"/>
  <c r="O167" i="1" s="1"/>
  <c r="I168" i="1"/>
  <c r="K168" i="1" s="1"/>
  <c r="M168" i="1"/>
  <c r="O168" i="1" s="1"/>
  <c r="I169" i="1"/>
  <c r="K169" i="1" s="1"/>
  <c r="M169" i="1"/>
  <c r="O169" i="1" s="1"/>
  <c r="I170" i="1"/>
  <c r="K170" i="1" s="1"/>
  <c r="M170" i="1"/>
  <c r="O170" i="1" s="1"/>
  <c r="I171" i="1"/>
  <c r="K171" i="1" s="1"/>
  <c r="M171" i="1"/>
  <c r="O171" i="1" s="1"/>
  <c r="I172" i="1"/>
  <c r="K172" i="1" s="1"/>
  <c r="M172" i="1"/>
  <c r="O172" i="1" s="1"/>
  <c r="I173" i="1"/>
  <c r="K173" i="1" s="1"/>
  <c r="M173" i="1"/>
  <c r="O173" i="1" s="1"/>
  <c r="I174" i="1"/>
  <c r="K174" i="1" s="1"/>
  <c r="M174" i="1"/>
  <c r="O174" i="1" s="1"/>
  <c r="I175" i="1"/>
  <c r="K175" i="1" s="1"/>
  <c r="M175" i="1"/>
  <c r="O175" i="1" s="1"/>
  <c r="I176" i="1"/>
  <c r="K176" i="1" s="1"/>
  <c r="M176" i="1"/>
  <c r="O176" i="1" s="1"/>
  <c r="I177" i="1"/>
  <c r="K177" i="1" s="1"/>
  <c r="M177" i="1"/>
  <c r="O177" i="1" s="1"/>
  <c r="I178" i="1"/>
  <c r="K178" i="1" s="1"/>
  <c r="M178" i="1"/>
  <c r="O178" i="1" s="1"/>
  <c r="I179" i="1"/>
  <c r="K179" i="1" s="1"/>
  <c r="M179" i="1"/>
  <c r="O179" i="1" s="1"/>
  <c r="I180" i="1"/>
  <c r="K180" i="1" s="1"/>
  <c r="M180" i="1"/>
  <c r="O180" i="1" s="1"/>
  <c r="I181" i="1"/>
  <c r="K181" i="1" s="1"/>
  <c r="M181" i="1"/>
  <c r="O181" i="1" s="1"/>
  <c r="I182" i="1"/>
  <c r="K182" i="1" s="1"/>
  <c r="M182" i="1"/>
  <c r="O182" i="1" s="1"/>
  <c r="I183" i="1"/>
  <c r="K183" i="1" s="1"/>
  <c r="M183" i="1"/>
  <c r="O183" i="1" s="1"/>
  <c r="I184" i="1"/>
  <c r="K184" i="1" s="1"/>
  <c r="M184" i="1"/>
  <c r="O184" i="1" s="1"/>
  <c r="I185" i="1"/>
  <c r="K185" i="1" s="1"/>
  <c r="M185" i="1"/>
  <c r="O185" i="1" s="1"/>
  <c r="I186" i="1"/>
  <c r="K186" i="1" s="1"/>
  <c r="M186" i="1"/>
  <c r="O186" i="1" s="1"/>
  <c r="I187" i="1"/>
  <c r="K187" i="1" s="1"/>
  <c r="M187" i="1"/>
  <c r="O187" i="1" s="1"/>
  <c r="I188" i="1"/>
  <c r="K188" i="1" s="1"/>
  <c r="M188" i="1"/>
  <c r="O188" i="1" s="1"/>
  <c r="I189" i="1"/>
  <c r="K189" i="1" s="1"/>
  <c r="M189" i="1"/>
  <c r="O189" i="1" s="1"/>
  <c r="I190" i="1"/>
  <c r="K190" i="1" s="1"/>
  <c r="M190" i="1"/>
  <c r="O190" i="1" s="1"/>
  <c r="I191" i="1"/>
  <c r="K191" i="1" s="1"/>
  <c r="M191" i="1"/>
  <c r="O191" i="1" s="1"/>
  <c r="I192" i="1"/>
  <c r="K192" i="1" s="1"/>
  <c r="M192" i="1"/>
  <c r="O192" i="1" s="1"/>
  <c r="I193" i="1"/>
  <c r="K193" i="1" s="1"/>
  <c r="M193" i="1"/>
  <c r="O193" i="1" s="1"/>
  <c r="I194" i="1"/>
  <c r="K194" i="1" s="1"/>
  <c r="M194" i="1"/>
  <c r="O194" i="1" s="1"/>
  <c r="I195" i="1"/>
  <c r="K195" i="1" s="1"/>
  <c r="M195" i="1"/>
  <c r="O195" i="1" s="1"/>
  <c r="I196" i="1"/>
  <c r="K196" i="1" s="1"/>
  <c r="M196" i="1"/>
  <c r="O196" i="1" s="1"/>
  <c r="I197" i="1"/>
  <c r="K197" i="1" s="1"/>
  <c r="M197" i="1"/>
  <c r="O197" i="1" s="1"/>
  <c r="I198" i="1"/>
  <c r="K198" i="1" s="1"/>
  <c r="M198" i="1"/>
  <c r="O198" i="1" s="1"/>
  <c r="I199" i="1"/>
  <c r="K199" i="1" s="1"/>
  <c r="M199" i="1"/>
  <c r="O199" i="1" s="1"/>
  <c r="I200" i="1"/>
  <c r="K200" i="1" s="1"/>
  <c r="M200" i="1"/>
  <c r="O200" i="1" s="1"/>
  <c r="I201" i="1"/>
  <c r="K201" i="1" s="1"/>
  <c r="M201" i="1"/>
  <c r="O201" i="1" s="1"/>
  <c r="I202" i="1"/>
  <c r="K202" i="1" s="1"/>
  <c r="M202" i="1"/>
  <c r="O202" i="1" s="1"/>
  <c r="I203" i="1"/>
  <c r="K203" i="1" s="1"/>
  <c r="M203" i="1"/>
  <c r="O203" i="1" s="1"/>
  <c r="I204" i="1"/>
  <c r="K204" i="1" s="1"/>
  <c r="M204" i="1"/>
  <c r="O204" i="1" s="1"/>
  <c r="I205" i="1"/>
  <c r="K205" i="1" s="1"/>
  <c r="M205" i="1"/>
  <c r="O205" i="1" s="1"/>
  <c r="I206" i="1"/>
  <c r="K206" i="1" s="1"/>
  <c r="M206" i="1"/>
  <c r="O206" i="1" s="1"/>
  <c r="I207" i="1"/>
  <c r="K207" i="1" s="1"/>
  <c r="M207" i="1"/>
  <c r="O207" i="1" s="1"/>
  <c r="I208" i="1"/>
  <c r="K208" i="1" s="1"/>
  <c r="M208" i="1"/>
  <c r="O208" i="1" s="1"/>
  <c r="I209" i="1"/>
  <c r="K209" i="1" s="1"/>
  <c r="M209" i="1"/>
  <c r="O209" i="1" s="1"/>
  <c r="I210" i="1"/>
  <c r="K210" i="1" s="1"/>
  <c r="M210" i="1"/>
  <c r="O210" i="1" s="1"/>
  <c r="I211" i="1"/>
  <c r="K211" i="1" s="1"/>
  <c r="M211" i="1"/>
  <c r="O211" i="1" s="1"/>
  <c r="I212" i="1"/>
  <c r="K212" i="1" s="1"/>
  <c r="M212" i="1"/>
  <c r="O212" i="1" s="1"/>
  <c r="I213" i="1"/>
  <c r="K213" i="1" s="1"/>
  <c r="M213" i="1"/>
  <c r="O213" i="1" s="1"/>
  <c r="I214" i="1"/>
  <c r="K214" i="1" s="1"/>
  <c r="M214" i="1"/>
  <c r="O214" i="1" s="1"/>
  <c r="I215" i="1"/>
  <c r="K215" i="1" s="1"/>
  <c r="M215" i="1"/>
  <c r="O215" i="1" s="1"/>
  <c r="I216" i="1"/>
  <c r="K216" i="1" s="1"/>
  <c r="M216" i="1"/>
  <c r="O216" i="1" s="1"/>
  <c r="I217" i="1"/>
  <c r="K217" i="1" s="1"/>
  <c r="M217" i="1"/>
  <c r="O217" i="1" s="1"/>
  <c r="I218" i="1"/>
  <c r="K218" i="1" s="1"/>
  <c r="M218" i="1"/>
  <c r="O218" i="1" s="1"/>
  <c r="I219" i="1"/>
  <c r="K219" i="1" s="1"/>
  <c r="M219" i="1"/>
  <c r="O219" i="1" s="1"/>
  <c r="I220" i="1"/>
  <c r="K220" i="1" s="1"/>
  <c r="M220" i="1"/>
  <c r="O220" i="1" s="1"/>
  <c r="I221" i="1"/>
  <c r="K221" i="1" s="1"/>
  <c r="M221" i="1"/>
  <c r="O221" i="1" s="1"/>
  <c r="I222" i="1"/>
  <c r="K222" i="1" s="1"/>
  <c r="M222" i="1"/>
  <c r="O222" i="1" s="1"/>
  <c r="I223" i="1"/>
  <c r="K223" i="1" s="1"/>
  <c r="M223" i="1"/>
  <c r="O223" i="1" s="1"/>
  <c r="I224" i="1"/>
  <c r="K224" i="1" s="1"/>
  <c r="M224" i="1"/>
  <c r="O224" i="1" s="1"/>
  <c r="I225" i="1"/>
  <c r="K225" i="1" s="1"/>
  <c r="M225" i="1"/>
  <c r="O225" i="1" s="1"/>
  <c r="I226" i="1"/>
  <c r="K226" i="1" s="1"/>
  <c r="M226" i="1"/>
  <c r="O226" i="1" s="1"/>
  <c r="I227" i="1"/>
  <c r="K227" i="1" s="1"/>
  <c r="M227" i="1"/>
  <c r="O227" i="1" s="1"/>
  <c r="I228" i="1"/>
  <c r="K228" i="1" s="1"/>
  <c r="M228" i="1"/>
  <c r="O228" i="1" s="1"/>
  <c r="I229" i="1"/>
  <c r="K229" i="1" s="1"/>
  <c r="M229" i="1"/>
  <c r="O229" i="1" s="1"/>
  <c r="I230" i="1"/>
  <c r="K230" i="1" s="1"/>
  <c r="M230" i="1"/>
  <c r="O230" i="1" s="1"/>
  <c r="I231" i="1"/>
  <c r="K231" i="1" s="1"/>
  <c r="M231" i="1"/>
  <c r="O231" i="1" s="1"/>
  <c r="I232" i="1"/>
  <c r="K232" i="1" s="1"/>
  <c r="M232" i="1"/>
  <c r="O232" i="1" s="1"/>
  <c r="I233" i="1"/>
  <c r="K233" i="1" s="1"/>
  <c r="M233" i="1"/>
  <c r="O233" i="1" s="1"/>
  <c r="I234" i="1"/>
  <c r="K234" i="1" s="1"/>
  <c r="M234" i="1"/>
  <c r="O234" i="1" s="1"/>
  <c r="I235" i="1"/>
  <c r="K235" i="1" s="1"/>
  <c r="M235" i="1"/>
  <c r="O235" i="1" s="1"/>
  <c r="I236" i="1"/>
  <c r="K236" i="1" s="1"/>
  <c r="M236" i="1"/>
  <c r="O236" i="1" s="1"/>
  <c r="I237" i="1"/>
  <c r="K237" i="1" s="1"/>
  <c r="M237" i="1"/>
  <c r="O237" i="1" s="1"/>
  <c r="I238" i="1"/>
  <c r="K238" i="1" s="1"/>
  <c r="M238" i="1"/>
  <c r="O238" i="1" s="1"/>
  <c r="I239" i="1"/>
  <c r="K239" i="1" s="1"/>
  <c r="M239" i="1"/>
  <c r="O239" i="1" s="1"/>
  <c r="I240" i="1"/>
  <c r="K240" i="1" s="1"/>
  <c r="M240" i="1"/>
  <c r="O240" i="1" s="1"/>
  <c r="I241" i="1"/>
  <c r="K241" i="1" s="1"/>
  <c r="M241" i="1"/>
  <c r="O241" i="1" s="1"/>
  <c r="I242" i="1"/>
  <c r="K242" i="1" s="1"/>
  <c r="M242" i="1"/>
  <c r="O242" i="1" s="1"/>
  <c r="I243" i="1"/>
  <c r="K243" i="1" s="1"/>
  <c r="M243" i="1"/>
  <c r="O243" i="1" s="1"/>
  <c r="I244" i="1"/>
  <c r="K244" i="1" s="1"/>
  <c r="M244" i="1"/>
  <c r="O244" i="1" s="1"/>
  <c r="I245" i="1"/>
  <c r="K245" i="1" s="1"/>
  <c r="M245" i="1"/>
  <c r="O245" i="1" s="1"/>
  <c r="I246" i="1"/>
  <c r="K246" i="1" s="1"/>
  <c r="M246" i="1"/>
  <c r="O246" i="1" s="1"/>
  <c r="I247" i="1"/>
  <c r="K247" i="1" s="1"/>
  <c r="M247" i="1"/>
  <c r="O247" i="1" s="1"/>
  <c r="I248" i="1"/>
  <c r="K248" i="1" s="1"/>
  <c r="M248" i="1"/>
  <c r="O248" i="1" s="1"/>
  <c r="I249" i="1"/>
  <c r="K249" i="1" s="1"/>
  <c r="M249" i="1"/>
  <c r="O249" i="1" s="1"/>
  <c r="I250" i="1"/>
  <c r="K250" i="1" s="1"/>
  <c r="M250" i="1"/>
  <c r="O250" i="1" s="1"/>
  <c r="I251" i="1"/>
  <c r="K251" i="1" s="1"/>
  <c r="M251" i="1"/>
  <c r="O251" i="1" s="1"/>
  <c r="I252" i="1"/>
  <c r="K252" i="1" s="1"/>
  <c r="M252" i="1"/>
  <c r="O252" i="1" s="1"/>
  <c r="I263" i="1"/>
  <c r="K263" i="1" s="1"/>
  <c r="M263" i="1"/>
  <c r="O263" i="1" s="1"/>
  <c r="I264" i="1"/>
  <c r="K264" i="1" s="1"/>
  <c r="M264" i="1"/>
  <c r="O264" i="1" s="1"/>
  <c r="I265" i="1"/>
  <c r="K265" i="1" s="1"/>
  <c r="M265" i="1"/>
  <c r="O265" i="1" s="1"/>
  <c r="I274" i="1"/>
  <c r="K274" i="1" s="1"/>
  <c r="M274" i="1"/>
  <c r="O274" i="1" s="1"/>
  <c r="I275" i="1"/>
  <c r="K275" i="1" s="1"/>
  <c r="M275" i="1"/>
  <c r="O275" i="1" s="1"/>
  <c r="I276" i="1"/>
  <c r="K276" i="1" s="1"/>
  <c r="M276" i="1"/>
  <c r="O276" i="1" s="1"/>
  <c r="I277" i="1"/>
  <c r="K277" i="1" s="1"/>
  <c r="M277" i="1"/>
  <c r="O277" i="1" s="1"/>
  <c r="I286" i="1"/>
  <c r="K286" i="1" s="1"/>
  <c r="M286" i="1"/>
  <c r="O286" i="1" s="1"/>
  <c r="I287" i="1"/>
  <c r="K287" i="1" s="1"/>
  <c r="M287" i="1"/>
  <c r="O287" i="1" s="1"/>
  <c r="I288" i="1"/>
  <c r="K288" i="1" s="1"/>
  <c r="M288" i="1"/>
  <c r="O288" i="1" s="1"/>
  <c r="I289" i="1"/>
  <c r="K289" i="1" s="1"/>
  <c r="M289" i="1"/>
  <c r="O289" i="1" s="1"/>
  <c r="I290" i="1"/>
  <c r="K290" i="1" s="1"/>
  <c r="M290" i="1"/>
  <c r="O290" i="1" s="1"/>
  <c r="I291" i="1"/>
  <c r="K291" i="1" s="1"/>
  <c r="M291" i="1"/>
  <c r="O291" i="1" s="1"/>
  <c r="I292" i="1"/>
  <c r="K292" i="1" s="1"/>
  <c r="M292" i="1"/>
  <c r="O292" i="1" s="1"/>
  <c r="I293" i="1"/>
  <c r="K293" i="1" s="1"/>
  <c r="M293" i="1"/>
  <c r="O293" i="1" s="1"/>
  <c r="I304" i="1"/>
  <c r="K304" i="1" s="1"/>
  <c r="M304" i="1"/>
  <c r="O304" i="1" s="1"/>
  <c r="I305" i="1"/>
  <c r="K305" i="1" s="1"/>
  <c r="M305" i="1"/>
  <c r="O305" i="1" s="1"/>
  <c r="I306" i="1"/>
  <c r="K306" i="1" s="1"/>
  <c r="M306" i="1"/>
  <c r="O306" i="1" s="1"/>
  <c r="I307" i="1"/>
  <c r="K307" i="1" s="1"/>
  <c r="M307" i="1"/>
  <c r="O307" i="1" s="1"/>
  <c r="I308" i="1"/>
  <c r="K308" i="1" s="1"/>
  <c r="M308" i="1"/>
  <c r="O308" i="1" s="1"/>
  <c r="I309" i="1"/>
  <c r="K309" i="1" s="1"/>
  <c r="M309" i="1"/>
  <c r="O309" i="1" s="1"/>
  <c r="I310" i="1"/>
  <c r="K310" i="1" s="1"/>
  <c r="M310" i="1"/>
  <c r="O310" i="1" s="1"/>
  <c r="I320" i="1"/>
  <c r="K320" i="1" s="1"/>
  <c r="M320" i="1"/>
  <c r="O320" i="1" s="1"/>
  <c r="I321" i="1"/>
  <c r="K321" i="1" s="1"/>
  <c r="M321" i="1"/>
  <c r="O321" i="1" s="1"/>
  <c r="I322" i="1"/>
  <c r="K322" i="1" s="1"/>
  <c r="M322" i="1"/>
  <c r="O322" i="1" s="1"/>
  <c r="I323" i="1"/>
  <c r="K323" i="1" s="1"/>
  <c r="M323" i="1"/>
  <c r="O323" i="1" s="1"/>
  <c r="I324" i="1"/>
  <c r="K324" i="1" s="1"/>
  <c r="M324" i="1"/>
  <c r="O324" i="1" s="1"/>
  <c r="I325" i="1"/>
  <c r="K325" i="1" s="1"/>
  <c r="M325" i="1"/>
  <c r="O325" i="1" s="1"/>
  <c r="I326" i="1"/>
  <c r="K326" i="1" s="1"/>
  <c r="M326" i="1"/>
  <c r="O326" i="1" s="1"/>
  <c r="I327" i="1"/>
  <c r="K327" i="1" s="1"/>
  <c r="M327" i="1"/>
  <c r="O327" i="1" s="1"/>
  <c r="I328" i="1"/>
  <c r="K328" i="1" s="1"/>
  <c r="M328" i="1"/>
  <c r="O328" i="1" s="1"/>
  <c r="I329" i="1"/>
  <c r="K329" i="1" s="1"/>
  <c r="M329" i="1"/>
  <c r="O329" i="1" s="1"/>
  <c r="I330" i="1"/>
  <c r="K330" i="1" s="1"/>
  <c r="M330" i="1"/>
  <c r="O330" i="1" s="1"/>
  <c r="I331" i="1"/>
  <c r="K331" i="1" s="1"/>
  <c r="M331" i="1"/>
  <c r="O331" i="1" s="1"/>
  <c r="I341" i="1"/>
  <c r="K341" i="1" s="1"/>
  <c r="M341" i="1"/>
  <c r="O341" i="1" s="1"/>
  <c r="I342" i="1"/>
  <c r="K342" i="1" s="1"/>
  <c r="M342" i="1"/>
  <c r="O342" i="1" s="1"/>
  <c r="I343" i="1"/>
  <c r="K343" i="1" s="1"/>
  <c r="M343" i="1"/>
  <c r="O343" i="1" s="1"/>
  <c r="I344" i="1"/>
  <c r="K344" i="1" s="1"/>
  <c r="M344" i="1"/>
  <c r="O344" i="1" s="1"/>
  <c r="I345" i="1"/>
  <c r="K345" i="1" s="1"/>
  <c r="M345" i="1"/>
  <c r="O345" i="1" s="1"/>
  <c r="I346" i="1"/>
  <c r="K346" i="1" s="1"/>
  <c r="M346" i="1"/>
  <c r="O346" i="1" s="1"/>
  <c r="I347" i="1"/>
  <c r="K347" i="1" s="1"/>
  <c r="M347" i="1"/>
  <c r="O347" i="1" s="1"/>
  <c r="I348" i="1"/>
  <c r="K348" i="1" s="1"/>
  <c r="M348" i="1"/>
  <c r="O348" i="1" s="1"/>
  <c r="I349" i="1"/>
  <c r="K349" i="1" s="1"/>
  <c r="M349" i="1"/>
  <c r="O349" i="1" s="1"/>
  <c r="I350" i="1"/>
  <c r="K350" i="1" s="1"/>
  <c r="M350" i="1"/>
  <c r="O350" i="1" s="1"/>
  <c r="I351" i="1"/>
  <c r="K351" i="1" s="1"/>
  <c r="M351" i="1"/>
  <c r="O351" i="1" s="1"/>
  <c r="I352" i="1"/>
  <c r="K352" i="1" s="1"/>
  <c r="M352" i="1"/>
  <c r="O352" i="1" s="1"/>
  <c r="I385" i="1"/>
  <c r="K385" i="1" s="1"/>
  <c r="M385" i="1"/>
  <c r="O385" i="1" s="1"/>
  <c r="I386" i="1"/>
  <c r="K386" i="1" s="1"/>
  <c r="M386" i="1"/>
  <c r="O386" i="1" s="1"/>
  <c r="I387" i="1"/>
  <c r="K387" i="1" s="1"/>
  <c r="M387" i="1"/>
  <c r="O387" i="1" s="1"/>
  <c r="I388" i="1"/>
  <c r="K388" i="1" s="1"/>
  <c r="M388" i="1"/>
  <c r="O388" i="1" s="1"/>
  <c r="I389" i="1"/>
  <c r="K389" i="1" s="1"/>
  <c r="M389" i="1"/>
  <c r="O389" i="1" s="1"/>
  <c r="I390" i="1"/>
  <c r="K390" i="1" s="1"/>
  <c r="M390" i="1"/>
  <c r="O390" i="1" s="1"/>
  <c r="I391" i="1"/>
  <c r="K391" i="1" s="1"/>
  <c r="M391" i="1"/>
  <c r="O391" i="1" s="1"/>
  <c r="I392" i="1"/>
  <c r="K392" i="1" s="1"/>
  <c r="M392" i="1"/>
  <c r="O392" i="1" s="1"/>
  <c r="I393" i="1"/>
  <c r="K393" i="1" s="1"/>
  <c r="M393" i="1"/>
  <c r="O393" i="1" s="1"/>
  <c r="I394" i="1"/>
  <c r="K394" i="1" s="1"/>
  <c r="M394" i="1"/>
  <c r="O394" i="1" s="1"/>
  <c r="I395" i="1"/>
  <c r="K395" i="1" s="1"/>
  <c r="M395" i="1"/>
  <c r="O395" i="1" s="1"/>
  <c r="I396" i="1"/>
  <c r="K396" i="1" s="1"/>
  <c r="M396" i="1"/>
  <c r="O396" i="1" s="1"/>
  <c r="I397" i="1"/>
  <c r="K397" i="1" s="1"/>
  <c r="M397" i="1"/>
  <c r="O397" i="1" s="1"/>
  <c r="I398" i="1"/>
  <c r="K398" i="1" s="1"/>
  <c r="M398" i="1"/>
  <c r="O398" i="1" s="1"/>
  <c r="I399" i="1"/>
  <c r="K399" i="1" s="1"/>
  <c r="M399" i="1"/>
  <c r="O399" i="1" s="1"/>
  <c r="I400" i="1"/>
  <c r="K400" i="1" s="1"/>
  <c r="M400" i="1"/>
  <c r="O400" i="1" s="1"/>
  <c r="I401" i="1"/>
  <c r="K401" i="1" s="1"/>
  <c r="M401" i="1"/>
  <c r="O401" i="1" s="1"/>
  <c r="I402" i="1"/>
  <c r="K402" i="1" s="1"/>
  <c r="M402" i="1"/>
  <c r="O402" i="1" s="1"/>
  <c r="I403" i="1"/>
  <c r="K403" i="1" s="1"/>
  <c r="M403" i="1"/>
  <c r="O403" i="1" s="1"/>
  <c r="I404" i="1"/>
  <c r="K404" i="1" s="1"/>
  <c r="M404" i="1"/>
  <c r="O404" i="1" s="1"/>
  <c r="I405" i="1"/>
  <c r="K405" i="1" s="1"/>
  <c r="M405" i="1"/>
  <c r="O405" i="1" s="1"/>
  <c r="I406" i="1"/>
  <c r="K406" i="1" s="1"/>
  <c r="M406" i="1"/>
  <c r="O406" i="1" s="1"/>
  <c r="I407" i="1"/>
  <c r="K407" i="1" s="1"/>
  <c r="M407" i="1"/>
  <c r="O407" i="1" s="1"/>
  <c r="I408" i="1"/>
  <c r="K408" i="1" s="1"/>
  <c r="M408" i="1"/>
  <c r="O408" i="1" s="1"/>
  <c r="I409" i="1"/>
  <c r="K409" i="1" s="1"/>
  <c r="M409" i="1"/>
  <c r="O409" i="1" s="1"/>
  <c r="I410" i="1"/>
  <c r="K410" i="1" s="1"/>
  <c r="M410" i="1"/>
  <c r="O410" i="1" s="1"/>
  <c r="I411" i="1"/>
  <c r="K411" i="1" s="1"/>
  <c r="M411" i="1"/>
  <c r="O411" i="1" s="1"/>
  <c r="I412" i="1"/>
  <c r="K412" i="1" s="1"/>
  <c r="M412" i="1"/>
  <c r="O412" i="1" s="1"/>
  <c r="I413" i="1"/>
  <c r="K413" i="1" s="1"/>
  <c r="M413" i="1"/>
  <c r="O413" i="1" s="1"/>
  <c r="I414" i="1"/>
  <c r="K414" i="1" s="1"/>
  <c r="M414" i="1"/>
  <c r="O414" i="1" s="1"/>
  <c r="I415" i="1"/>
  <c r="K415" i="1" s="1"/>
  <c r="M415" i="1"/>
  <c r="O415" i="1" s="1"/>
  <c r="I416" i="1"/>
  <c r="K416" i="1" s="1"/>
  <c r="M416" i="1"/>
  <c r="O416" i="1" s="1"/>
  <c r="I417" i="1"/>
  <c r="K417" i="1" s="1"/>
  <c r="M417" i="1"/>
  <c r="O417" i="1" s="1"/>
  <c r="I418" i="1"/>
  <c r="K418" i="1" s="1"/>
  <c r="M418" i="1"/>
  <c r="O418" i="1" s="1"/>
  <c r="I419" i="1"/>
  <c r="K419" i="1" s="1"/>
  <c r="M419" i="1"/>
  <c r="O419" i="1" s="1"/>
  <c r="I420" i="1"/>
  <c r="K420" i="1" s="1"/>
  <c r="M420" i="1"/>
  <c r="O420" i="1" s="1"/>
  <c r="I421" i="1"/>
  <c r="K421" i="1" s="1"/>
  <c r="M421" i="1"/>
  <c r="O421" i="1" s="1"/>
  <c r="I422" i="1"/>
  <c r="K422" i="1" s="1"/>
  <c r="M422" i="1"/>
  <c r="O422" i="1" s="1"/>
  <c r="I433" i="1"/>
  <c r="K433" i="1" s="1"/>
  <c r="M433" i="1"/>
  <c r="O433" i="1" s="1"/>
  <c r="I434" i="1"/>
  <c r="K434" i="1" s="1"/>
  <c r="M434" i="1"/>
  <c r="O434" i="1" s="1"/>
  <c r="I435" i="1"/>
  <c r="K435" i="1" s="1"/>
  <c r="M435" i="1"/>
  <c r="O435" i="1" s="1"/>
  <c r="I436" i="1"/>
  <c r="K436" i="1" s="1"/>
  <c r="M436" i="1"/>
  <c r="O436" i="1" s="1"/>
  <c r="I437" i="1"/>
  <c r="K437" i="1" s="1"/>
  <c r="M437" i="1"/>
  <c r="O437" i="1" s="1"/>
  <c r="I438" i="1"/>
  <c r="K438" i="1" s="1"/>
  <c r="M438" i="1"/>
  <c r="O438" i="1" s="1"/>
  <c r="I439" i="1"/>
  <c r="K439" i="1" s="1"/>
  <c r="M439" i="1"/>
  <c r="O439" i="1" s="1"/>
  <c r="I440" i="1"/>
  <c r="K440" i="1" s="1"/>
  <c r="M440" i="1"/>
  <c r="O440" i="1" s="1"/>
  <c r="I441" i="1"/>
  <c r="K441" i="1" s="1"/>
  <c r="M441" i="1"/>
  <c r="O441" i="1" s="1"/>
  <c r="I442" i="1"/>
  <c r="K442" i="1" s="1"/>
  <c r="M442" i="1"/>
  <c r="O442" i="1" s="1"/>
  <c r="I443" i="1"/>
  <c r="K443" i="1" s="1"/>
  <c r="M443" i="1"/>
  <c r="O443" i="1" s="1"/>
  <c r="I444" i="1"/>
  <c r="K444" i="1" s="1"/>
  <c r="M444" i="1"/>
  <c r="O444" i="1" s="1"/>
  <c r="I445" i="1"/>
  <c r="K445" i="1" s="1"/>
  <c r="M445" i="1"/>
  <c r="O445" i="1" s="1"/>
  <c r="I446" i="1"/>
  <c r="K446" i="1" s="1"/>
  <c r="M446" i="1"/>
  <c r="O446" i="1" s="1"/>
  <c r="I447" i="1"/>
  <c r="K447" i="1" s="1"/>
  <c r="M447" i="1"/>
  <c r="O447" i="1" s="1"/>
  <c r="I448" i="1"/>
  <c r="K448" i="1" s="1"/>
  <c r="M448" i="1"/>
  <c r="O448" i="1" s="1"/>
  <c r="I449" i="1"/>
  <c r="K449" i="1" s="1"/>
  <c r="M449" i="1"/>
  <c r="O449" i="1" s="1"/>
  <c r="I450" i="1"/>
  <c r="K450" i="1" s="1"/>
  <c r="M450" i="1"/>
  <c r="O450" i="1" s="1"/>
  <c r="I451" i="1"/>
  <c r="K451" i="1" s="1"/>
  <c r="M451" i="1"/>
  <c r="O451" i="1" s="1"/>
  <c r="I452" i="1"/>
  <c r="K452" i="1" s="1"/>
  <c r="M452" i="1"/>
  <c r="O452" i="1" s="1"/>
  <c r="I453" i="1"/>
  <c r="K453" i="1" s="1"/>
  <c r="M453" i="1"/>
  <c r="O453" i="1" s="1"/>
  <c r="I454" i="1"/>
  <c r="K454" i="1" s="1"/>
  <c r="M454" i="1"/>
  <c r="O454" i="1" s="1"/>
  <c r="I455" i="1"/>
  <c r="K455" i="1" s="1"/>
  <c r="M455" i="1"/>
  <c r="O455" i="1" s="1"/>
  <c r="I456" i="1"/>
  <c r="K456" i="1" s="1"/>
  <c r="M456" i="1"/>
  <c r="O456" i="1" s="1"/>
  <c r="I457" i="1"/>
  <c r="K457" i="1" s="1"/>
  <c r="M457" i="1"/>
  <c r="O457" i="1" s="1"/>
  <c r="I458" i="1"/>
  <c r="K458" i="1" s="1"/>
  <c r="M458" i="1"/>
  <c r="O458" i="1" s="1"/>
  <c r="I459" i="1"/>
  <c r="K459" i="1" s="1"/>
  <c r="M459" i="1"/>
  <c r="O459" i="1" s="1"/>
  <c r="I460" i="1"/>
  <c r="K460" i="1" s="1"/>
  <c r="M460" i="1"/>
  <c r="O460" i="1" s="1"/>
  <c r="I461" i="1"/>
  <c r="K461" i="1" s="1"/>
  <c r="M461" i="1"/>
  <c r="O461" i="1" s="1"/>
  <c r="I462" i="1"/>
  <c r="K462" i="1" s="1"/>
  <c r="M462" i="1"/>
  <c r="O462" i="1" s="1"/>
  <c r="I463" i="1"/>
  <c r="K463" i="1" s="1"/>
  <c r="M463" i="1"/>
  <c r="O463" i="1" s="1"/>
  <c r="I464" i="1"/>
  <c r="K464" i="1" s="1"/>
  <c r="M464" i="1"/>
  <c r="O464" i="1" s="1"/>
  <c r="I465" i="1"/>
  <c r="K465" i="1" s="1"/>
  <c r="M465" i="1"/>
  <c r="O465" i="1" s="1"/>
  <c r="I466" i="1"/>
  <c r="K466" i="1" s="1"/>
  <c r="M466" i="1"/>
  <c r="O466" i="1" s="1"/>
  <c r="I467" i="1"/>
  <c r="K467" i="1" s="1"/>
  <c r="M467" i="1"/>
  <c r="O467" i="1" s="1"/>
  <c r="I468" i="1"/>
  <c r="K468" i="1" s="1"/>
  <c r="M468" i="1"/>
  <c r="O468" i="1" s="1"/>
  <c r="I469" i="1"/>
  <c r="K469" i="1" s="1"/>
  <c r="M469" i="1"/>
  <c r="O469" i="1" s="1"/>
  <c r="I470" i="1"/>
  <c r="K470" i="1" s="1"/>
  <c r="M470" i="1"/>
  <c r="O470" i="1" s="1"/>
  <c r="I471" i="1"/>
  <c r="K471" i="1" s="1"/>
  <c r="M471" i="1"/>
  <c r="O471" i="1" s="1"/>
  <c r="I472" i="1"/>
  <c r="K472" i="1" s="1"/>
  <c r="M472" i="1"/>
  <c r="O472" i="1" s="1"/>
  <c r="I473" i="1"/>
  <c r="K473" i="1" s="1"/>
  <c r="M473" i="1"/>
  <c r="O473" i="1" s="1"/>
  <c r="I474" i="1"/>
  <c r="K474" i="1" s="1"/>
  <c r="M474" i="1"/>
  <c r="O474" i="1" s="1"/>
  <c r="I475" i="1"/>
  <c r="K475" i="1" s="1"/>
  <c r="M475" i="1"/>
  <c r="O475" i="1" s="1"/>
  <c r="I476" i="1"/>
  <c r="K476" i="1" s="1"/>
  <c r="M476" i="1"/>
  <c r="O476" i="1" s="1"/>
  <c r="I477" i="1"/>
  <c r="K477" i="1" s="1"/>
  <c r="M477" i="1"/>
  <c r="O477" i="1" s="1"/>
  <c r="I478" i="1"/>
  <c r="K478" i="1" s="1"/>
  <c r="M478" i="1"/>
  <c r="O478" i="1" s="1"/>
  <c r="I479" i="1"/>
  <c r="K479" i="1" s="1"/>
  <c r="M479" i="1"/>
  <c r="O479" i="1" s="1"/>
  <c r="I480" i="1"/>
  <c r="K480" i="1" s="1"/>
  <c r="M480" i="1"/>
  <c r="O480" i="1" s="1"/>
  <c r="I491" i="1"/>
  <c r="K491" i="1" s="1"/>
  <c r="M491" i="1"/>
  <c r="O491" i="1" s="1"/>
  <c r="I492" i="1"/>
  <c r="K492" i="1" s="1"/>
  <c r="M492" i="1"/>
  <c r="O492" i="1" s="1"/>
  <c r="I493" i="1"/>
  <c r="K493" i="1" s="1"/>
  <c r="M493" i="1"/>
  <c r="O493" i="1" s="1"/>
  <c r="I494" i="1"/>
  <c r="K494" i="1" s="1"/>
  <c r="M494" i="1"/>
  <c r="O494" i="1" s="1"/>
  <c r="I495" i="1"/>
  <c r="K495" i="1" s="1"/>
  <c r="M495" i="1"/>
  <c r="O495" i="1" s="1"/>
  <c r="I496" i="1"/>
  <c r="K496" i="1" s="1"/>
  <c r="M496" i="1"/>
  <c r="O496" i="1" s="1"/>
  <c r="I497" i="1"/>
  <c r="K497" i="1" s="1"/>
  <c r="M497" i="1"/>
  <c r="O497" i="1" s="1"/>
  <c r="I498" i="1"/>
  <c r="K498" i="1" s="1"/>
  <c r="M498" i="1"/>
  <c r="O498" i="1" s="1"/>
  <c r="I499" i="1"/>
  <c r="K499" i="1" s="1"/>
  <c r="M499" i="1"/>
  <c r="O499" i="1" s="1"/>
  <c r="I508" i="1"/>
  <c r="K508" i="1" s="1"/>
  <c r="M508" i="1"/>
  <c r="O508" i="1" s="1"/>
  <c r="I509" i="1"/>
  <c r="K509" i="1" s="1"/>
  <c r="M509" i="1"/>
  <c r="O509" i="1" s="1"/>
  <c r="I510" i="1"/>
  <c r="K510" i="1" s="1"/>
  <c r="M510" i="1"/>
  <c r="O510" i="1" s="1"/>
  <c r="I511" i="1"/>
  <c r="K511" i="1" s="1"/>
  <c r="M511" i="1"/>
  <c r="O511" i="1" s="1"/>
  <c r="I512" i="1"/>
  <c r="K512" i="1" s="1"/>
  <c r="M512" i="1"/>
  <c r="O512" i="1" s="1"/>
  <c r="I513" i="1"/>
  <c r="K513" i="1" s="1"/>
  <c r="M513" i="1"/>
  <c r="O513" i="1" s="1"/>
  <c r="I514" i="1"/>
  <c r="K514" i="1" s="1"/>
  <c r="M514" i="1"/>
  <c r="O514" i="1" s="1"/>
  <c r="I515" i="1"/>
  <c r="K515" i="1" s="1"/>
  <c r="M515" i="1"/>
  <c r="O515" i="1" s="1"/>
  <c r="I516" i="1"/>
  <c r="K516" i="1" s="1"/>
  <c r="M516" i="1"/>
  <c r="O516" i="1" s="1"/>
  <c r="I517" i="1"/>
  <c r="K517" i="1" s="1"/>
  <c r="M517" i="1"/>
  <c r="O517" i="1" s="1"/>
  <c r="I518" i="1"/>
  <c r="K518" i="1" s="1"/>
  <c r="M518" i="1"/>
  <c r="O518" i="1" s="1"/>
  <c r="I519" i="1"/>
  <c r="K519" i="1" s="1"/>
  <c r="M519" i="1"/>
  <c r="O519" i="1" s="1"/>
  <c r="I528" i="1"/>
  <c r="K528" i="1" s="1"/>
  <c r="M528" i="1"/>
  <c r="O528" i="1" s="1"/>
  <c r="I529" i="1"/>
  <c r="K529" i="1" s="1"/>
  <c r="M529" i="1"/>
  <c r="O529" i="1" s="1"/>
  <c r="I530" i="1"/>
  <c r="K530" i="1" s="1"/>
  <c r="M530" i="1"/>
  <c r="O530" i="1" s="1"/>
  <c r="I531" i="1"/>
  <c r="K531" i="1" s="1"/>
  <c r="M531" i="1"/>
  <c r="O531" i="1" s="1"/>
  <c r="I532" i="1"/>
  <c r="K532" i="1" s="1"/>
  <c r="M532" i="1"/>
  <c r="O532" i="1" s="1"/>
  <c r="I533" i="1"/>
  <c r="K533" i="1" s="1"/>
  <c r="M533" i="1"/>
  <c r="O533" i="1" s="1"/>
  <c r="I544" i="1"/>
  <c r="K544" i="1" s="1"/>
  <c r="M544" i="1"/>
  <c r="O544" i="1" s="1"/>
  <c r="I545" i="1"/>
  <c r="K545" i="1" s="1"/>
  <c r="M545" i="1"/>
  <c r="O545" i="1" s="1"/>
  <c r="I546" i="1"/>
  <c r="K546" i="1" s="1"/>
  <c r="M546" i="1"/>
  <c r="O546" i="1" s="1"/>
  <c r="I547" i="1"/>
  <c r="K547" i="1" s="1"/>
  <c r="M547" i="1"/>
  <c r="O547" i="1" s="1"/>
  <c r="I548" i="1"/>
  <c r="K548" i="1" s="1"/>
  <c r="M548" i="1"/>
  <c r="O548" i="1" s="1"/>
  <c r="I549" i="1"/>
  <c r="K549" i="1" s="1"/>
  <c r="M549" i="1"/>
  <c r="O549" i="1" s="1"/>
  <c r="I550" i="1"/>
  <c r="K550" i="1" s="1"/>
  <c r="M550" i="1"/>
  <c r="O550" i="1" s="1"/>
  <c r="I551" i="1"/>
  <c r="K551" i="1" s="1"/>
  <c r="M551" i="1"/>
  <c r="O551" i="1" s="1"/>
  <c r="I552" i="1"/>
  <c r="K552" i="1" s="1"/>
  <c r="M552" i="1"/>
  <c r="O552" i="1" s="1"/>
  <c r="I553" i="1"/>
  <c r="K553" i="1" s="1"/>
  <c r="M553" i="1"/>
  <c r="O553" i="1" s="1"/>
  <c r="I554" i="1"/>
  <c r="K554" i="1" s="1"/>
  <c r="M554" i="1"/>
  <c r="O554" i="1" s="1"/>
  <c r="I555" i="1"/>
  <c r="K555" i="1" s="1"/>
  <c r="M555" i="1"/>
  <c r="O555" i="1" s="1"/>
  <c r="O12" i="1" l="1"/>
  <c r="K12" i="1"/>
  <c r="O10" i="1" l="1"/>
</calcChain>
</file>

<file path=xl/sharedStrings.xml><?xml version="1.0" encoding="utf-8"?>
<sst xmlns="http://schemas.openxmlformats.org/spreadsheetml/2006/main" count="911" uniqueCount="220">
  <si>
    <t>Enter Multiplier For Nets :</t>
  </si>
  <si>
    <t>Order Total Extension  :</t>
  </si>
  <si>
    <t>Extension Total :</t>
  </si>
  <si>
    <t>90º ELBOW</t>
  </si>
  <si>
    <t>FIP X FIP</t>
  </si>
  <si>
    <t>QUANTITY</t>
  </si>
  <si>
    <t>NET EACH</t>
  </si>
  <si>
    <t>ORDER</t>
  </si>
  <si>
    <t>EXTENDED</t>
  </si>
  <si>
    <t>PACK</t>
  </si>
  <si>
    <t>BLACK</t>
  </si>
  <si>
    <t>GALV</t>
  </si>
  <si>
    <t>1/8 X 1/8</t>
  </si>
  <si>
    <t>1/4 X 1/4</t>
  </si>
  <si>
    <t>3/8 X 3/8</t>
  </si>
  <si>
    <t>1/2 X 1/2</t>
  </si>
  <si>
    <t>3/4 X 3/4</t>
  </si>
  <si>
    <t>1 X 1</t>
  </si>
  <si>
    <t>1-1/4 X 1-1/4</t>
  </si>
  <si>
    <t>1-1/2 X 1-1/2</t>
  </si>
  <si>
    <t>2 X 2</t>
  </si>
  <si>
    <t>2-1/2 X 2-1/2</t>
  </si>
  <si>
    <t>3 X 3</t>
  </si>
  <si>
    <t>4 X 4</t>
  </si>
  <si>
    <t>90º REDUCING ELBOW</t>
  </si>
  <si>
    <t>1/4 X 1/8</t>
  </si>
  <si>
    <t>3/8 X 1/8</t>
  </si>
  <si>
    <t>3/8 X 1/4</t>
  </si>
  <si>
    <t>1/2 X 1/8</t>
  </si>
  <si>
    <t>1/2 X 1/4</t>
  </si>
  <si>
    <t>1/2 X 3/8</t>
  </si>
  <si>
    <t>3/4 X 1/8</t>
  </si>
  <si>
    <t>3/4 X 1/4</t>
  </si>
  <si>
    <t>3/4 X 3/8</t>
  </si>
  <si>
    <t>3/4 X 1/2</t>
  </si>
  <si>
    <t>1 X 3/8</t>
  </si>
  <si>
    <t>1 X 1/2</t>
  </si>
  <si>
    <t>1 X 3/4</t>
  </si>
  <si>
    <t>1-1/4 X 1/2</t>
  </si>
  <si>
    <t>1-1/4 X 3/4</t>
  </si>
  <si>
    <t>1-1/4 X 1</t>
  </si>
  <si>
    <t>1-1/2 X 1/2</t>
  </si>
  <si>
    <t>1-1/2 X 3/4</t>
  </si>
  <si>
    <t>1-1/2 X 1</t>
  </si>
  <si>
    <t>1-1/2 X 1-1/4</t>
  </si>
  <si>
    <t>2 X 1-1/4</t>
  </si>
  <si>
    <t>2 X 1-1/2</t>
  </si>
  <si>
    <t>2-1/2 X 1-1/4</t>
  </si>
  <si>
    <t>2-1/2 X 1-1/2</t>
  </si>
  <si>
    <t>2-1/2 X 2</t>
  </si>
  <si>
    <t>3 X 2</t>
  </si>
  <si>
    <t>3 X 2-1/2</t>
  </si>
  <si>
    <t>90º STREET ELBOW</t>
  </si>
  <si>
    <t>45º ELBOW</t>
  </si>
  <si>
    <t>45º STREET ELBOW</t>
  </si>
  <si>
    <t>90º ELBOW - SIDE OUTLET</t>
  </si>
  <si>
    <t>1/2 X 1/2 X 1/2</t>
  </si>
  <si>
    <t>3/4 X 3/4 X 3/4</t>
  </si>
  <si>
    <t>1 X 1 X 1</t>
  </si>
  <si>
    <t>TEE - STRAIGHT</t>
  </si>
  <si>
    <t>1/8 X 1/8 X 1/8</t>
  </si>
  <si>
    <t xml:space="preserve">1/4 X 1/4 X 1/4 </t>
  </si>
  <si>
    <t>3/8 X 3/8 X 3/8</t>
  </si>
  <si>
    <t>1-1/4 X 1-1/4 X 1-1/4</t>
  </si>
  <si>
    <t xml:space="preserve">1-1/2 X 1-1/2 X 1-1/2 </t>
  </si>
  <si>
    <t xml:space="preserve">2 X 2 X 2 </t>
  </si>
  <si>
    <t>2-1/2 X 2-1/2 X 2-1/2</t>
  </si>
  <si>
    <t>3 X 3 X 3</t>
  </si>
  <si>
    <t>4 X 4 X 4</t>
  </si>
  <si>
    <t>TEE - REDUCING</t>
  </si>
  <si>
    <t>1/4 X 1/4 X 1/8</t>
  </si>
  <si>
    <t>1/2 X 1/2 X 1/4</t>
  </si>
  <si>
    <t>1/2 X 1/2 X 3/8</t>
  </si>
  <si>
    <t>1/2 X 1/2 X 3/4</t>
  </si>
  <si>
    <t>1/2 X 1/2 X 1</t>
  </si>
  <si>
    <t>3/4 X 1/2 X 1/2</t>
  </si>
  <si>
    <t>3/4 X 1/2 X 3/4</t>
  </si>
  <si>
    <t>3/4 X 1/2 X 1</t>
  </si>
  <si>
    <t>3/4 X 3/4 X 1/4</t>
  </si>
  <si>
    <t>3/4 X 3/4 X 3/8</t>
  </si>
  <si>
    <t>3/4 X 3/4 X 1/2</t>
  </si>
  <si>
    <t>3/4 X 3/4 X 1</t>
  </si>
  <si>
    <t>1 X 1/2 X 1/2</t>
  </si>
  <si>
    <t>1 X 1/2 X 3/4</t>
  </si>
  <si>
    <t>1 X 1/2 X 1</t>
  </si>
  <si>
    <t>1 X 3/4 X 1/2</t>
  </si>
  <si>
    <t>1 X 3/4 X 3/4</t>
  </si>
  <si>
    <t>1 X 3/4 X 1</t>
  </si>
  <si>
    <t>1 X 1 X 1/4</t>
  </si>
  <si>
    <t>1 X 1 X 3/8</t>
  </si>
  <si>
    <t>1 X 1 X 1/2</t>
  </si>
  <si>
    <t>1 X 1 X 3/4</t>
  </si>
  <si>
    <t>1 X 1 X 1-1/4</t>
  </si>
  <si>
    <t>1 X 1 X 1-1/2</t>
  </si>
  <si>
    <t>1-1/4 X 1/2 X 3/4</t>
  </si>
  <si>
    <t>1-1/4 X 1/2 X 1</t>
  </si>
  <si>
    <t>1-1/4 X 1/2 X 1-1/4</t>
  </si>
  <si>
    <t>1-1/4 X 3/4 X 1/2</t>
  </si>
  <si>
    <t>1-1/4 X 3/4 X 3/4</t>
  </si>
  <si>
    <t>1-1/4 X 3/4 X 1</t>
  </si>
  <si>
    <t>1-1/4 X 3/4 X 1-1/4</t>
  </si>
  <si>
    <t>1-1/4 X 1 X 1/2</t>
  </si>
  <si>
    <t>1-1/4 X 1 X 3/4</t>
  </si>
  <si>
    <t>1-1/4 X 1 X 1</t>
  </si>
  <si>
    <t>1-1/4 X 1 X 1-1/4</t>
  </si>
  <si>
    <t>1-1/4 X 1-1/4 X 1/2</t>
  </si>
  <si>
    <t>1-1/4 X 1-1/4 X 3/4</t>
  </si>
  <si>
    <t>1-1/4 X 1-1/4 X 1</t>
  </si>
  <si>
    <t>1-1/4 X 1-1/4 X 1-1/2</t>
  </si>
  <si>
    <t>1-1/2 X 1/2 X 1-1/2</t>
  </si>
  <si>
    <t>1-1/2 X 3/4 X 1-1/4</t>
  </si>
  <si>
    <t>1-1/2 X 3/4 X 1-1/2</t>
  </si>
  <si>
    <t>1-1/2 X 1 X 3/4</t>
  </si>
  <si>
    <t>1-1/2 X 1 X 1</t>
  </si>
  <si>
    <t>1-1/2 X 1 X 1-1/4</t>
  </si>
  <si>
    <t>1-1/2 X 1 X 1-1/2</t>
  </si>
  <si>
    <t>1-1/2 X 1-1/4 X 3/4</t>
  </si>
  <si>
    <t>1-1/2 X 1-1/4 X 1</t>
  </si>
  <si>
    <t>1-1/2 X 1-1/4 X 1-1/4</t>
  </si>
  <si>
    <t>1-1/2 X 1-1/4 X 1-1/2</t>
  </si>
  <si>
    <t>1-1/2 X 1-1/2 X 1/2</t>
  </si>
  <si>
    <t>1-1/2 X 1-1/2 X 3/4</t>
  </si>
  <si>
    <t>1-1/2 X 1-1/2 X 1</t>
  </si>
  <si>
    <t>1-1/2 X 1-1/2 X 1-1/4</t>
  </si>
  <si>
    <t>2 X 1/2 X 2</t>
  </si>
  <si>
    <t>2 X 3/4 X 2</t>
  </si>
  <si>
    <t>2 X 1 X 1</t>
  </si>
  <si>
    <t>2 X 1 X 2</t>
  </si>
  <si>
    <t>2 X 1-1/4 X 1-1/4</t>
  </si>
  <si>
    <t>2 X 1-1/4 X 1-1/2</t>
  </si>
  <si>
    <t>2 X 1-1/4 X 2</t>
  </si>
  <si>
    <t>2 X 1-1/2 X 3/4</t>
  </si>
  <si>
    <t>2 X 1-1/2 X 1</t>
  </si>
  <si>
    <t>2 X 1-1/2 X 1-1/4</t>
  </si>
  <si>
    <t>2 X 1-1/2 X 1-1/2</t>
  </si>
  <si>
    <t>2 X 1-1/2 X 2</t>
  </si>
  <si>
    <t>2 X 2 X 1/2</t>
  </si>
  <si>
    <t>2 X 2 X 3/4</t>
  </si>
  <si>
    <t>2 X 2 X 1</t>
  </si>
  <si>
    <t>2 X 2 X 1-1/4</t>
  </si>
  <si>
    <t>2 X 2 X 1-1/2</t>
  </si>
  <si>
    <t>2 X 2 X 2-1/2</t>
  </si>
  <si>
    <t>2-1/2 X 2-1/2 X 1/2</t>
  </si>
  <si>
    <t>2-1/2 X 2-1/2 X 3/4</t>
  </si>
  <si>
    <t>2-1/2 X 2-1/2 X 1</t>
  </si>
  <si>
    <t>2-1/2 X 2-1/2 X 1-1/4</t>
  </si>
  <si>
    <t>2-1/2 X 2-1/2 X 1-1/2</t>
  </si>
  <si>
    <t>2-1/2 X 2-1/2 X 2</t>
  </si>
  <si>
    <t>3 X 3 X 1</t>
  </si>
  <si>
    <t>3 X 3 X 1-1/4</t>
  </si>
  <si>
    <t>3 X 3 X 1-1/2</t>
  </si>
  <si>
    <t>3 X 3 X 2</t>
  </si>
  <si>
    <t>3 X 3 X 2-1/2</t>
  </si>
  <si>
    <t>4 X 4 X 2</t>
  </si>
  <si>
    <t>4 X 4 X 2-1/2</t>
  </si>
  <si>
    <t>4 X 4 X 3</t>
  </si>
  <si>
    <t>SERVICE TEE</t>
  </si>
  <si>
    <t>SIDE OUTLET TEE</t>
  </si>
  <si>
    <t>1/2 X 1/2 X 1/2 X 1/2</t>
  </si>
  <si>
    <t>3/4 X 3/4 X 3/4 X 3/4</t>
  </si>
  <si>
    <t>1 X 1 X 1 X 1</t>
  </si>
  <si>
    <t>1-1/4 X 1-1/4 X 1-1/4 X 1-1/4</t>
  </si>
  <si>
    <t>CROSS</t>
  </si>
  <si>
    <t>1/4 X 1/4 X 1/4 X 1/4</t>
  </si>
  <si>
    <t>3/8 X 3/8 X 3/8 X 3/8</t>
  </si>
  <si>
    <t>1-1/2 X 1-1/2 X 1-1/2 X 1-1/2</t>
  </si>
  <si>
    <t>2 X 2 X 2 X 2</t>
  </si>
  <si>
    <t>FLOOR FLANGE</t>
  </si>
  <si>
    <t>3/8</t>
  </si>
  <si>
    <t>1/2</t>
  </si>
  <si>
    <t>3/4</t>
  </si>
  <si>
    <t>1</t>
  </si>
  <si>
    <t>1-1/4</t>
  </si>
  <si>
    <t>1-1/2</t>
  </si>
  <si>
    <t>2</t>
  </si>
  <si>
    <t>CAP</t>
  </si>
  <si>
    <t>1/8</t>
  </si>
  <si>
    <t>1/4</t>
  </si>
  <si>
    <t>2-1/2</t>
  </si>
  <si>
    <t>3</t>
  </si>
  <si>
    <t>4</t>
  </si>
  <si>
    <t>BANDED STRAIGHT COUPLING</t>
  </si>
  <si>
    <t xml:space="preserve">1/2 X 1/2 </t>
  </si>
  <si>
    <t>REDUCING COUPLING</t>
  </si>
  <si>
    <t>1 X 1/4</t>
  </si>
  <si>
    <t>2 X 1/2</t>
  </si>
  <si>
    <t>2 X 3/4</t>
  </si>
  <si>
    <t>2 X 1</t>
  </si>
  <si>
    <t>2-1/2 X 1</t>
  </si>
  <si>
    <t>3 X 1-1/4</t>
  </si>
  <si>
    <t>3 X 1-1/2</t>
  </si>
  <si>
    <t>4 X 1-1/2</t>
  </si>
  <si>
    <t>4 X 2</t>
  </si>
  <si>
    <t>4 X 2-1/2</t>
  </si>
  <si>
    <t>4 X 3</t>
  </si>
  <si>
    <t>HEX BUSHING</t>
  </si>
  <si>
    <t>1 X 1/8</t>
  </si>
  <si>
    <t>1-1/4 X 1/4</t>
  </si>
  <si>
    <t>1-1/4 X 3/8</t>
  </si>
  <si>
    <t>1-1/2 X 1/4</t>
  </si>
  <si>
    <t>1-1/2 X 3/8</t>
  </si>
  <si>
    <t>2 X 3/8</t>
  </si>
  <si>
    <t>2-1/2 X 1/2</t>
  </si>
  <si>
    <t>2-1/2 X 3/4</t>
  </si>
  <si>
    <t>3 X 1</t>
  </si>
  <si>
    <t>4 X 1</t>
  </si>
  <si>
    <t>LOCKNUT</t>
  </si>
  <si>
    <t>SQUARE HEAD PLUG</t>
  </si>
  <si>
    <t>EXTENSION PIECE</t>
  </si>
  <si>
    <t>UNION - BRASS SEAT</t>
  </si>
  <si>
    <t>MERCHANT COUPLING</t>
  </si>
  <si>
    <t>PART NUMBER</t>
  </si>
  <si>
    <t xml:space="preserve">PART NUMBER </t>
  </si>
  <si>
    <t>GALVANIZED</t>
  </si>
  <si>
    <t>SIZE</t>
  </si>
  <si>
    <t>INNER</t>
  </si>
  <si>
    <t>MASTER</t>
  </si>
  <si>
    <t>CARTON</t>
  </si>
  <si>
    <t>LIST PRICE</t>
  </si>
  <si>
    <t>Effective 06/07/21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</si>
</sst>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0_);_(&quot;$&quot;* \(#,##0.00000\);_(&quot;$&quot;* &quot;-&quot;?????_);_(@_)"/>
    <numFmt numFmtId="166" formatCode="General_)"/>
    <numFmt numFmtId="167" formatCode="#,##0;\-#,##0;&quot;-&quot;"/>
    <numFmt numFmtId="168" formatCode="_ * #,##0.00_)\ &quot;$&quot;_ ;_ * \(#,##0.00\)\ &quot;$&quot;_ ;_ * &quot;-&quot;??_)\ &quot;$&quot;_ ;_ @_ "/>
    <numFmt numFmtId="169" formatCode="#,##0.00&quot;£&quot;_);\(#,##0.00&quot;£&quot;\)"/>
    <numFmt numFmtId="170" formatCode="mm/dd/yy"/>
    <numFmt numFmtId="171" formatCode="_(&quot;$&quot;* #,##0.0000_);_(&quot;$&quot;* \(#,##0.0000\);_(&quot;$&quot;* &quot;-&quot;????_);_(@_)"/>
    <numFmt numFmtId="172" formatCode="_(&quot;$&quot;* #,##0.000_);_(&quot;$&quot;* \(#,##0.000\);_(&quot;$&quot;* &quot;-&quot;??_);_(@_)"/>
  </numFmts>
  <fonts count="36">
    <font>
      <sz val="10"/>
      <name val="Arial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20"/>
      <color indexed="12"/>
      <name val="Arial"/>
      <family val="2"/>
    </font>
    <font>
      <b/>
      <u/>
      <sz val="11"/>
      <color indexed="8"/>
      <name val="Calibri"/>
      <family val="2"/>
    </font>
    <font>
      <b/>
      <u/>
      <sz val="10"/>
      <name val="Arial"/>
      <family val="2"/>
    </font>
    <font>
      <b/>
      <i/>
      <sz val="20"/>
      <color indexed="12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0"/>
      <color indexed="9"/>
      <name val="Arial"/>
      <family val="2"/>
    </font>
    <font>
      <b/>
      <sz val="10"/>
      <color indexed="9"/>
      <name val="Arial Narrow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Helv"/>
    </font>
    <font>
      <b/>
      <sz val="8"/>
      <color indexed="8"/>
      <name val="Helv"/>
    </font>
    <font>
      <sz val="11"/>
      <name val="??"/>
      <charset val="129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rgb="FFFF0000"/>
      <name val="Arial"/>
      <family val="2"/>
    </font>
    <font>
      <b/>
      <sz val="15"/>
      <name val="Arial Black"/>
      <family val="2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2">
    <xf numFmtId="0" fontId="0" fillId="0" borderId="0"/>
    <xf numFmtId="0" fontId="26" fillId="2" borderId="0" applyNumberFormat="0" applyBorder="0" applyAlignment="0" applyProtection="0"/>
    <xf numFmtId="0" fontId="31" fillId="3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25" fillId="0" borderId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24" borderId="0" applyNumberFormat="0" applyBorder="0" applyAlignment="0" applyProtection="0"/>
    <xf numFmtId="0" fontId="33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25" borderId="0" applyNumberFormat="0" applyBorder="0" applyAlignment="0" applyProtection="0"/>
    <xf numFmtId="0" fontId="33" fillId="17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20" borderId="0" applyNumberFormat="0" applyBorder="0" applyAlignment="0" applyProtection="0"/>
    <xf numFmtId="167" fontId="17" fillId="0" borderId="0" applyFill="0" applyBorder="0" applyAlignment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 applyNumberFormat="0" applyAlignment="0">
      <alignment horizontal="left"/>
    </xf>
    <xf numFmtId="0" fontId="18" fillId="0" borderId="0" applyNumberFormat="0" applyAlignment="0">
      <alignment horizontal="left"/>
    </xf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Alignment="0">
      <alignment horizontal="left"/>
    </xf>
    <xf numFmtId="0" fontId="19" fillId="0" borderId="0" applyNumberFormat="0" applyAlignment="0">
      <alignment horizontal="left"/>
    </xf>
    <xf numFmtId="38" fontId="20" fillId="21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6">
      <alignment horizontal="left" vertical="center"/>
    </xf>
    <xf numFmtId="10" fontId="20" fillId="22" borderId="7" applyNumberFormat="0" applyBorder="0" applyAlignment="0" applyProtection="0"/>
    <xf numFmtId="169" fontId="4" fillId="0" borderId="0"/>
    <xf numFmtId="169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26" borderId="18" applyNumberFormat="0" applyFont="0" applyAlignment="0" applyProtection="0"/>
    <xf numFmtId="0" fontId="1" fillId="26" borderId="18" applyNumberFormat="0" applyFont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3" fillId="0" borderId="0" applyNumberFormat="0" applyFill="0" applyBorder="0" applyAlignment="0" applyProtection="0">
      <alignment horizontal="left"/>
    </xf>
    <xf numFmtId="40" fontId="24" fillId="0" borderId="0" applyBorder="0">
      <alignment horizontal="right"/>
    </xf>
  </cellStyleXfs>
  <cellXfs count="99">
    <xf numFmtId="0" fontId="0" fillId="0" borderId="0" xfId="0"/>
    <xf numFmtId="1" fontId="0" fillId="0" borderId="7" xfId="52" applyNumberFormat="1" applyFont="1" applyBorder="1" applyAlignment="1" applyProtection="1">
      <alignment horizontal="center"/>
      <protection locked="0"/>
    </xf>
    <xf numFmtId="165" fontId="0" fillId="0" borderId="0" xfId="52" applyNumberFormat="1" applyFont="1" applyBorder="1" applyAlignment="1" applyProtection="1">
      <alignment horizontal="center"/>
      <protection locked="0"/>
    </xf>
    <xf numFmtId="1" fontId="0" fillId="0" borderId="0" xfId="52" applyNumberFormat="1" applyFont="1" applyBorder="1" applyAlignment="1" applyProtection="1">
      <alignment horizontal="center"/>
      <protection locked="0"/>
    </xf>
    <xf numFmtId="1" fontId="13" fillId="27" borderId="8" xfId="47" applyNumberFormat="1" applyFont="1" applyFill="1" applyBorder="1" applyAlignment="1" applyProtection="1">
      <alignment horizontal="center"/>
      <protection locked="0"/>
    </xf>
    <xf numFmtId="1" fontId="12" fillId="27" borderId="15" xfId="47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1" fontId="3" fillId="0" borderId="0" xfId="0" applyNumberFormat="1" applyFont="1" applyAlignment="1" applyProtection="1">
      <alignment horizontal="center"/>
    </xf>
    <xf numFmtId="49" fontId="3" fillId="0" borderId="0" xfId="0" applyNumberFormat="1" applyFont="1" applyProtection="1"/>
    <xf numFmtId="49" fontId="3" fillId="0" borderId="0" xfId="0" applyNumberFormat="1" applyFont="1" applyAlignment="1" applyProtection="1">
      <alignment horizontal="center"/>
    </xf>
    <xf numFmtId="44" fontId="3" fillId="0" borderId="0" xfId="52" applyFont="1" applyProtection="1"/>
    <xf numFmtId="1" fontId="5" fillId="0" borderId="0" xfId="0" applyNumberFormat="1" applyFont="1" applyAlignment="1" applyProtection="1">
      <alignment horizontal="left"/>
    </xf>
    <xf numFmtId="49" fontId="3" fillId="0" borderId="0" xfId="0" applyNumberFormat="1" applyFont="1" applyAlignment="1" applyProtection="1">
      <alignment horizontal="centerContinuous"/>
    </xf>
    <xf numFmtId="44" fontId="3" fillId="0" borderId="0" xfId="52" applyFont="1" applyAlignment="1" applyProtection="1">
      <alignment horizontal="centerContinuous"/>
    </xf>
    <xf numFmtId="0" fontId="5" fillId="0" borderId="0" xfId="0" applyFont="1" applyProtection="1"/>
    <xf numFmtId="1" fontId="8" fillId="0" borderId="0" xfId="0" applyNumberFormat="1" applyFont="1" applyAlignment="1" applyProtection="1">
      <alignment horizontal="centerContinuous"/>
    </xf>
    <xf numFmtId="1" fontId="34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centerContinuous"/>
    </xf>
    <xf numFmtId="49" fontId="4" fillId="0" borderId="0" xfId="0" applyNumberFormat="1" applyFont="1" applyAlignment="1" applyProtection="1">
      <alignment horizontal="centerContinuous" vertical="top"/>
    </xf>
    <xf numFmtId="44" fontId="5" fillId="0" borderId="0" xfId="52" applyFont="1" applyAlignment="1" applyProtection="1">
      <alignment horizontal="centerContinuous"/>
    </xf>
    <xf numFmtId="44" fontId="4" fillId="0" borderId="0" xfId="52" applyAlignment="1" applyProtection="1">
      <alignment horizontal="centerContinuous" vertical="top"/>
    </xf>
    <xf numFmtId="0" fontId="0" fillId="0" borderId="0" xfId="0" applyAlignment="1" applyProtection="1">
      <alignment horizontal="center"/>
    </xf>
    <xf numFmtId="0" fontId="0" fillId="0" borderId="0" xfId="0" applyProtection="1"/>
    <xf numFmtId="44" fontId="0" fillId="0" borderId="0" xfId="52" applyFont="1" applyAlignment="1" applyProtection="1">
      <alignment horizontal="center"/>
    </xf>
    <xf numFmtId="0" fontId="35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/>
    </xf>
    <xf numFmtId="1" fontId="11" fillId="27" borderId="9" xfId="0" applyNumberFormat="1" applyFont="1" applyFill="1" applyBorder="1" applyAlignment="1" applyProtection="1">
      <alignment horizontal="center"/>
    </xf>
    <xf numFmtId="1" fontId="11" fillId="27" borderId="10" xfId="0" applyNumberFormat="1" applyFont="1" applyFill="1" applyBorder="1" applyAlignment="1" applyProtection="1">
      <alignment horizontal="center"/>
    </xf>
    <xf numFmtId="49" fontId="12" fillId="27" borderId="10" xfId="0" applyNumberFormat="1" applyFont="1" applyFill="1" applyBorder="1" applyAlignment="1" applyProtection="1">
      <alignment horizontal="center"/>
    </xf>
    <xf numFmtId="49" fontId="12" fillId="27" borderId="10" xfId="0" applyNumberFormat="1" applyFont="1" applyFill="1" applyBorder="1" applyAlignment="1" applyProtection="1">
      <alignment horizontal="centerContinuous"/>
    </xf>
    <xf numFmtId="44" fontId="12" fillId="27" borderId="10" xfId="52" applyFont="1" applyFill="1" applyBorder="1" applyAlignment="1" applyProtection="1">
      <alignment horizontal="centerContinuous"/>
    </xf>
    <xf numFmtId="44" fontId="12" fillId="27" borderId="11" xfId="52" applyFont="1" applyFill="1" applyBorder="1" applyAlignment="1" applyProtection="1">
      <alignment horizontal="centerContinuous"/>
    </xf>
    <xf numFmtId="0" fontId="10" fillId="0" borderId="0" xfId="0" applyFont="1" applyProtection="1"/>
    <xf numFmtId="164" fontId="13" fillId="27" borderId="8" xfId="47" applyNumberFormat="1" applyFont="1" applyFill="1" applyBorder="1" applyAlignment="1" applyProtection="1">
      <alignment horizontal="center"/>
    </xf>
    <xf numFmtId="1" fontId="11" fillId="27" borderId="12" xfId="0" applyNumberFormat="1" applyFont="1" applyFill="1" applyBorder="1" applyAlignment="1" applyProtection="1">
      <alignment horizontal="center"/>
    </xf>
    <xf numFmtId="1" fontId="11" fillId="27" borderId="13" xfId="0" applyNumberFormat="1" applyFont="1" applyFill="1" applyBorder="1" applyAlignment="1" applyProtection="1">
      <alignment horizontal="center"/>
    </xf>
    <xf numFmtId="49" fontId="12" fillId="27" borderId="13" xfId="0" applyNumberFormat="1" applyFont="1" applyFill="1" applyBorder="1" applyAlignment="1" applyProtection="1">
      <alignment horizontal="center"/>
    </xf>
    <xf numFmtId="44" fontId="12" fillId="27" borderId="13" xfId="52" applyFont="1" applyFill="1" applyBorder="1" applyAlignment="1" applyProtection="1">
      <alignment horizontal="center"/>
    </xf>
    <xf numFmtId="44" fontId="12" fillId="27" borderId="14" xfId="52" applyFont="1" applyFill="1" applyBorder="1" applyAlignment="1" applyProtection="1">
      <alignment horizontal="center"/>
    </xf>
    <xf numFmtId="164" fontId="12" fillId="27" borderId="15" xfId="47" applyNumberFormat="1" applyFont="1" applyFill="1" applyBorder="1" applyAlignment="1" applyProtection="1">
      <alignment horizontal="center"/>
    </xf>
    <xf numFmtId="1" fontId="4" fillId="0" borderId="16" xfId="0" applyNumberFormat="1" applyFont="1" applyBorder="1" applyAlignment="1" applyProtection="1">
      <alignment horizontal="center"/>
    </xf>
    <xf numFmtId="1" fontId="4" fillId="0" borderId="6" xfId="0" applyNumberFormat="1" applyFont="1" applyBorder="1" applyAlignment="1" applyProtection="1">
      <alignment horizontal="center"/>
    </xf>
    <xf numFmtId="49" fontId="4" fillId="0" borderId="6" xfId="0" applyNumberFormat="1" applyFont="1" applyBorder="1" applyProtection="1"/>
    <xf numFmtId="0" fontId="4" fillId="0" borderId="10" xfId="0" applyFont="1" applyBorder="1" applyAlignment="1" applyProtection="1">
      <alignment horizontal="center"/>
    </xf>
    <xf numFmtId="44" fontId="4" fillId="0" borderId="6" xfId="52" applyBorder="1" applyProtection="1"/>
    <xf numFmtId="44" fontId="4" fillId="0" borderId="17" xfId="52" applyBorder="1" applyProtection="1"/>
    <xf numFmtId="0" fontId="4" fillId="0" borderId="0" xfId="0" applyFont="1" applyProtection="1"/>
    <xf numFmtId="165" fontId="0" fillId="0" borderId="7" xfId="52" applyNumberFormat="1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44" fontId="4" fillId="0" borderId="0" xfId="52" applyBorder="1" applyProtection="1"/>
    <xf numFmtId="165" fontId="0" fillId="0" borderId="0" xfId="52" applyNumberFormat="1" applyFont="1" applyBorder="1" applyAlignment="1" applyProtection="1">
      <alignment horizontal="center"/>
    </xf>
    <xf numFmtId="1" fontId="0" fillId="0" borderId="0" xfId="52" applyNumberFormat="1" applyFont="1" applyBorder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49" fontId="4" fillId="0" borderId="0" xfId="0" applyNumberFormat="1" applyFont="1" applyProtection="1"/>
    <xf numFmtId="49" fontId="4" fillId="0" borderId="0" xfId="0" applyNumberFormat="1" applyFont="1" applyAlignment="1" applyProtection="1">
      <alignment horizontal="center"/>
    </xf>
    <xf numFmtId="44" fontId="4" fillId="0" borderId="0" xfId="52" applyProtection="1"/>
    <xf numFmtId="0" fontId="35" fillId="0" borderId="0" xfId="0" applyFont="1" applyFill="1" applyProtection="1"/>
    <xf numFmtId="166" fontId="4" fillId="0" borderId="6" xfId="0" applyNumberFormat="1" applyFont="1" applyBorder="1" applyAlignment="1" applyProtection="1">
      <alignment horizontal="left"/>
    </xf>
    <xf numFmtId="44" fontId="4" fillId="0" borderId="6" xfId="52" applyBorder="1" applyAlignment="1" applyProtection="1">
      <alignment horizontal="center"/>
    </xf>
    <xf numFmtId="44" fontId="4" fillId="0" borderId="17" xfId="52" applyBorder="1" applyAlignment="1" applyProtection="1">
      <alignment horizontal="center"/>
    </xf>
    <xf numFmtId="0" fontId="35" fillId="0" borderId="0" xfId="0" applyFont="1" applyProtection="1"/>
    <xf numFmtId="44" fontId="4" fillId="0" borderId="0" xfId="52" applyBorder="1" applyAlignment="1" applyProtection="1">
      <alignment horizontal="center"/>
    </xf>
    <xf numFmtId="44" fontId="4" fillId="0" borderId="0" xfId="52" applyAlignment="1" applyProtection="1">
      <alignment horizontal="center"/>
    </xf>
    <xf numFmtId="166" fontId="4" fillId="0" borderId="0" xfId="0" applyNumberFormat="1" applyFont="1" applyAlignment="1" applyProtection="1">
      <alignment horizontal="left"/>
    </xf>
    <xf numFmtId="166" fontId="14" fillId="0" borderId="0" xfId="0" applyNumberFormat="1" applyFont="1" applyAlignment="1" applyProtection="1">
      <alignment horizontal="left"/>
    </xf>
    <xf numFmtId="166" fontId="4" fillId="0" borderId="13" xfId="0" applyNumberFormat="1" applyFont="1" applyBorder="1" applyAlignment="1" applyProtection="1">
      <alignment horizontal="left"/>
    </xf>
    <xf numFmtId="166" fontId="4" fillId="0" borderId="0" xfId="0" applyNumberFormat="1" applyFont="1" applyBorder="1" applyAlignment="1" applyProtection="1">
      <alignment horizontal="left"/>
    </xf>
    <xf numFmtId="0" fontId="4" fillId="0" borderId="6" xfId="0" applyFont="1" applyBorder="1" applyProtection="1"/>
    <xf numFmtId="49" fontId="4" fillId="0" borderId="13" xfId="0" applyNumberFormat="1" applyFont="1" applyBorder="1" applyProtection="1"/>
    <xf numFmtId="0" fontId="4" fillId="0" borderId="0" xfId="0" applyFont="1" applyBorder="1" applyProtection="1"/>
    <xf numFmtId="1" fontId="4" fillId="0" borderId="9" xfId="0" applyNumberFormat="1" applyFont="1" applyBorder="1" applyAlignment="1" applyProtection="1">
      <alignment horizontal="center"/>
    </xf>
    <xf numFmtId="1" fontId="4" fillId="0" borderId="10" xfId="0" applyNumberFormat="1" applyFont="1" applyBorder="1" applyAlignment="1" applyProtection="1">
      <alignment horizontal="center"/>
    </xf>
    <xf numFmtId="166" fontId="4" fillId="0" borderId="6" xfId="0" quotePrefix="1" applyNumberFormat="1" applyFont="1" applyBorder="1" applyAlignment="1" applyProtection="1">
      <alignment horizontal="left"/>
    </xf>
    <xf numFmtId="44" fontId="3" fillId="0" borderId="0" xfId="0" applyNumberFormat="1" applyFont="1" applyProtection="1"/>
    <xf numFmtId="171" fontId="13" fillId="27" borderId="8" xfId="47" applyNumberFormat="1" applyFont="1" applyFill="1" applyBorder="1" applyAlignment="1" applyProtection="1">
      <alignment horizontal="center"/>
    </xf>
    <xf numFmtId="44" fontId="13" fillId="27" borderId="8" xfId="47" applyNumberFormat="1" applyFont="1" applyFill="1" applyBorder="1" applyAlignment="1" applyProtection="1">
      <alignment horizontal="center"/>
    </xf>
    <xf numFmtId="171" fontId="12" fillId="27" borderId="15" xfId="47" applyNumberFormat="1" applyFont="1" applyFill="1" applyBorder="1" applyAlignment="1" applyProtection="1">
      <alignment horizontal="center"/>
    </xf>
    <xf numFmtId="44" fontId="12" fillId="27" borderId="15" xfId="47" applyNumberFormat="1" applyFont="1" applyFill="1" applyBorder="1" applyAlignment="1" applyProtection="1">
      <alignment horizontal="center"/>
    </xf>
    <xf numFmtId="171" fontId="0" fillId="0" borderId="7" xfId="52" applyNumberFormat="1" applyFont="1" applyBorder="1" applyAlignment="1" applyProtection="1">
      <alignment horizontal="center"/>
    </xf>
    <xf numFmtId="44" fontId="0" fillId="0" borderId="7" xfId="52" applyFont="1" applyBorder="1" applyAlignment="1" applyProtection="1">
      <alignment horizontal="center"/>
    </xf>
    <xf numFmtId="171" fontId="0" fillId="0" borderId="0" xfId="52" applyNumberFormat="1" applyFont="1" applyBorder="1" applyAlignment="1" applyProtection="1">
      <alignment horizontal="center"/>
    </xf>
    <xf numFmtId="44" fontId="0" fillId="0" borderId="0" xfId="52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left"/>
    </xf>
    <xf numFmtId="1" fontId="4" fillId="0" borderId="12" xfId="0" applyNumberFormat="1" applyFont="1" applyBorder="1" applyAlignment="1" applyProtection="1">
      <alignment horizontal="center"/>
    </xf>
    <xf numFmtId="165" fontId="0" fillId="23" borderId="7" xfId="0" applyNumberForma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74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72" fontId="7" fillId="23" borderId="7" xfId="52" applyNumberFormat="1" applyFont="1" applyFill="1" applyBorder="1" applyAlignment="1" applyProtection="1">
      <alignment horizontal="center"/>
      <protection locked="0"/>
    </xf>
  </cellXfs>
  <cellStyles count="82">
    <cellStyle name="?" xfId="1" xr:uid="{00000000-0005-0000-0000-000000000000}"/>
    <cellStyle name="??" xfId="2" xr:uid="{00000000-0005-0000-0000-000001000000}"/>
    <cellStyle name="?? 1" xfId="3" xr:uid="{00000000-0005-0000-0000-000002000000}"/>
    <cellStyle name="?? 2" xfId="4" xr:uid="{00000000-0005-0000-0000-000003000000}"/>
    <cellStyle name="?? 3" xfId="5" xr:uid="{00000000-0005-0000-0000-000004000000}"/>
    <cellStyle name="?? 4" xfId="6" xr:uid="{00000000-0005-0000-0000-000005000000}"/>
    <cellStyle name="??_070122 JMF Price List(?? ??? ???)" xfId="15" xr:uid="{00000000-0005-0000-0000-00000E000000}"/>
    <cellStyle name="????" xfId="7" xr:uid="{00000000-0005-0000-0000-000006000000}"/>
    <cellStyle name="?????" xfId="8" xr:uid="{00000000-0005-0000-0000-000007000000}"/>
    <cellStyle name="?????? 1" xfId="9" xr:uid="{00000000-0005-0000-0000-000008000000}"/>
    <cellStyle name="?????? 2" xfId="10" xr:uid="{00000000-0005-0000-0000-000009000000}"/>
    <cellStyle name="?????? 3" xfId="11" xr:uid="{00000000-0005-0000-0000-00000A000000}"/>
    <cellStyle name="?????? 4" xfId="12" xr:uid="{00000000-0005-0000-0000-00000B000000}"/>
    <cellStyle name="?????? 5" xfId="13" xr:uid="{00000000-0005-0000-0000-00000C000000}"/>
    <cellStyle name="?????? 6" xfId="14" xr:uid="{00000000-0005-0000-0000-00000D000000}"/>
    <cellStyle name="20% - ?????? 1" xfId="16" xr:uid="{00000000-0005-0000-0000-00000F000000}"/>
    <cellStyle name="20% - ?????? 2" xfId="17" xr:uid="{00000000-0005-0000-0000-000010000000}"/>
    <cellStyle name="20% - ?????? 3" xfId="18" xr:uid="{00000000-0005-0000-0000-000011000000}"/>
    <cellStyle name="20% - ?????? 4" xfId="19" xr:uid="{00000000-0005-0000-0000-000012000000}"/>
    <cellStyle name="20% - ?????? 5" xfId="20" xr:uid="{00000000-0005-0000-0000-000013000000}"/>
    <cellStyle name="20% - ?????? 6" xfId="21" xr:uid="{00000000-0005-0000-0000-000014000000}"/>
    <cellStyle name="20% - Accent1 2" xfId="22" xr:uid="{00000000-0005-0000-0000-000015000000}"/>
    <cellStyle name="20% - Accent2 2" xfId="23" xr:uid="{00000000-0005-0000-0000-000016000000}"/>
    <cellStyle name="20% - Accent3 2" xfId="24" xr:uid="{00000000-0005-0000-0000-000017000000}"/>
    <cellStyle name="20% - Accent4 2" xfId="25" xr:uid="{00000000-0005-0000-0000-000018000000}"/>
    <cellStyle name="20% - Accent5 2" xfId="26" xr:uid="{00000000-0005-0000-0000-000019000000}"/>
    <cellStyle name="20% - Accent6 2" xfId="27" xr:uid="{00000000-0005-0000-0000-00001A000000}"/>
    <cellStyle name="40% - ?????? 1" xfId="28" xr:uid="{00000000-0005-0000-0000-00001B000000}"/>
    <cellStyle name="40% - ?????? 2" xfId="29" xr:uid="{00000000-0005-0000-0000-00001C000000}"/>
    <cellStyle name="40% - ?????? 3" xfId="30" xr:uid="{00000000-0005-0000-0000-00001D000000}"/>
    <cellStyle name="40% - ?????? 4" xfId="31" xr:uid="{00000000-0005-0000-0000-00001E000000}"/>
    <cellStyle name="40% - ?????? 5" xfId="32" xr:uid="{00000000-0005-0000-0000-00001F000000}"/>
    <cellStyle name="40% - ?????? 6" xfId="33" xr:uid="{00000000-0005-0000-0000-000020000000}"/>
    <cellStyle name="40% - Accent1 2" xfId="34" xr:uid="{00000000-0005-0000-0000-000021000000}"/>
    <cellStyle name="40% - Accent2 2" xfId="35" xr:uid="{00000000-0005-0000-0000-000022000000}"/>
    <cellStyle name="40% - Accent3 2" xfId="36" xr:uid="{00000000-0005-0000-0000-000023000000}"/>
    <cellStyle name="40% - Accent4 2" xfId="37" xr:uid="{00000000-0005-0000-0000-000024000000}"/>
    <cellStyle name="40% - Accent5 2" xfId="38" xr:uid="{00000000-0005-0000-0000-000025000000}"/>
    <cellStyle name="40% - Accent6 2" xfId="39" xr:uid="{00000000-0005-0000-0000-000026000000}"/>
    <cellStyle name="60% - ?????? 1" xfId="40" xr:uid="{00000000-0005-0000-0000-000027000000}"/>
    <cellStyle name="60% - ?????? 2" xfId="41" xr:uid="{00000000-0005-0000-0000-000028000000}"/>
    <cellStyle name="60% - ?????? 3" xfId="42" xr:uid="{00000000-0005-0000-0000-000029000000}"/>
    <cellStyle name="60% - ?????? 4" xfId="43" xr:uid="{00000000-0005-0000-0000-00002A000000}"/>
    <cellStyle name="60% - ?????? 5" xfId="44" xr:uid="{00000000-0005-0000-0000-00002B000000}"/>
    <cellStyle name="60% - ?????? 6" xfId="45" xr:uid="{00000000-0005-0000-0000-00002C000000}"/>
    <cellStyle name="Calc Currency (0)" xfId="46" xr:uid="{00000000-0005-0000-0000-00002D000000}"/>
    <cellStyle name="Comma" xfId="47" builtinId="3"/>
    <cellStyle name="Comma 2" xfId="48" xr:uid="{00000000-0005-0000-0000-00002F000000}"/>
    <cellStyle name="Comma 2 2" xfId="49" xr:uid="{00000000-0005-0000-0000-000030000000}"/>
    <cellStyle name="Copied" xfId="50" xr:uid="{00000000-0005-0000-0000-000031000000}"/>
    <cellStyle name="Copied 2" xfId="51" xr:uid="{00000000-0005-0000-0000-000032000000}"/>
    <cellStyle name="Currency" xfId="52" builtinId="4"/>
    <cellStyle name="Currency 2" xfId="53" xr:uid="{00000000-0005-0000-0000-000034000000}"/>
    <cellStyle name="Currency 3" xfId="54" xr:uid="{00000000-0005-0000-0000-000035000000}"/>
    <cellStyle name="Currency 5" xfId="55" xr:uid="{00000000-0005-0000-0000-000036000000}"/>
    <cellStyle name="Entered" xfId="56" xr:uid="{00000000-0005-0000-0000-000037000000}"/>
    <cellStyle name="Entered 2" xfId="57" xr:uid="{00000000-0005-0000-0000-000038000000}"/>
    <cellStyle name="Grey" xfId="58" xr:uid="{00000000-0005-0000-0000-000039000000}"/>
    <cellStyle name="Header1" xfId="59" xr:uid="{00000000-0005-0000-0000-00003A000000}"/>
    <cellStyle name="Header2" xfId="60" xr:uid="{00000000-0005-0000-0000-00003B000000}"/>
    <cellStyle name="Input [yellow]" xfId="61" xr:uid="{00000000-0005-0000-0000-00003C000000}"/>
    <cellStyle name="Normal" xfId="0" builtinId="0"/>
    <cellStyle name="Normal - Style1" xfId="62" xr:uid="{00000000-0005-0000-0000-00003E000000}"/>
    <cellStyle name="Normal - Style1 2" xfId="63" xr:uid="{00000000-0005-0000-0000-00003F000000}"/>
    <cellStyle name="Normal 10" xfId="64" xr:uid="{00000000-0005-0000-0000-000040000000}"/>
    <cellStyle name="Normal 11" xfId="65" xr:uid="{00000000-0005-0000-0000-000041000000}"/>
    <cellStyle name="Normal 2" xfId="66" xr:uid="{00000000-0005-0000-0000-000042000000}"/>
    <cellStyle name="Normal 2 2" xfId="67" xr:uid="{00000000-0005-0000-0000-000043000000}"/>
    <cellStyle name="Normal 3" xfId="68" xr:uid="{00000000-0005-0000-0000-000044000000}"/>
    <cellStyle name="Normal 4" xfId="69" xr:uid="{00000000-0005-0000-0000-000045000000}"/>
    <cellStyle name="Normal 5" xfId="70" xr:uid="{00000000-0005-0000-0000-000046000000}"/>
    <cellStyle name="Normal 6" xfId="71" xr:uid="{00000000-0005-0000-0000-000047000000}"/>
    <cellStyle name="Normal 7" xfId="72" xr:uid="{00000000-0005-0000-0000-000048000000}"/>
    <cellStyle name="Normal 8" xfId="73" xr:uid="{00000000-0005-0000-0000-000049000000}"/>
    <cellStyle name="Normal 9" xfId="74" xr:uid="{00000000-0005-0000-0000-00004A000000}"/>
    <cellStyle name="Note 2" xfId="75" xr:uid="{00000000-0005-0000-0000-00004B000000}"/>
    <cellStyle name="Note 3" xfId="76" xr:uid="{00000000-0005-0000-0000-00004C000000}"/>
    <cellStyle name="Percent [2]" xfId="77" xr:uid="{00000000-0005-0000-0000-00004D000000}"/>
    <cellStyle name="Percent [2] 2" xfId="78" xr:uid="{00000000-0005-0000-0000-00004E000000}"/>
    <cellStyle name="Percent 2" xfId="79" xr:uid="{00000000-0005-0000-0000-00004F000000}"/>
    <cellStyle name="RevList" xfId="80" xr:uid="{00000000-0005-0000-0000-000050000000}"/>
    <cellStyle name="Subtotal" xfId="81" xr:uid="{00000000-0005-0000-0000-00005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pic>
      <xdr:nvPicPr>
        <xdr:cNvPr id="1226" name="Picture 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2329100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pic>
      <xdr:nvPicPr>
        <xdr:cNvPr id="1227" name="Picture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329100"/>
          <a:ext cx="2209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pic>
      <xdr:nvPicPr>
        <xdr:cNvPr id="1228" name="Picture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2329100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pic>
      <xdr:nvPicPr>
        <xdr:cNvPr id="1229" name="Picture 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329100"/>
          <a:ext cx="2219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pic>
      <xdr:nvPicPr>
        <xdr:cNvPr id="1230" name="Picture 5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29100"/>
          <a:ext cx="2238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262</xdr:row>
      <xdr:rowOff>127000</xdr:rowOff>
    </xdr:from>
    <xdr:to>
      <xdr:col>0</xdr:col>
      <xdr:colOff>1190171</xdr:colOff>
      <xdr:row>262</xdr:row>
      <xdr:rowOff>127000</xdr:rowOff>
    </xdr:to>
    <xdr:pic>
      <xdr:nvPicPr>
        <xdr:cNvPr id="1231" name="Picture 6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30750"/>
          <a:ext cx="237550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355</xdr:row>
      <xdr:rowOff>0</xdr:rowOff>
    </xdr:from>
    <xdr:to>
      <xdr:col>2</xdr:col>
      <xdr:colOff>0</xdr:colOff>
      <xdr:row>355</xdr:row>
      <xdr:rowOff>0</xdr:rowOff>
    </xdr:to>
    <xdr:pic>
      <xdr:nvPicPr>
        <xdr:cNvPr id="1232" name="Picture 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6521350"/>
          <a:ext cx="2209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87690</xdr:colOff>
      <xdr:row>9</xdr:row>
      <xdr:rowOff>231776</xdr:rowOff>
    </xdr:from>
    <xdr:to>
      <xdr:col>0</xdr:col>
      <xdr:colOff>640461</xdr:colOff>
      <xdr:row>11</xdr:row>
      <xdr:rowOff>162290</xdr:rowOff>
    </xdr:to>
    <xdr:pic>
      <xdr:nvPicPr>
        <xdr:cNvPr id="1233" name="Picture 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90" y="1194859"/>
          <a:ext cx="554113" cy="558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171753</xdr:colOff>
      <xdr:row>64</xdr:row>
      <xdr:rowOff>58058</xdr:rowOff>
    </xdr:from>
    <xdr:to>
      <xdr:col>0</xdr:col>
      <xdr:colOff>676591</xdr:colOff>
      <xdr:row>68</xdr:row>
      <xdr:rowOff>84649</xdr:rowOff>
    </xdr:to>
    <xdr:pic>
      <xdr:nvPicPr>
        <xdr:cNvPr id="1234" name="Picture 10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53" y="11001225"/>
          <a:ext cx="507542" cy="658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736147</xdr:colOff>
      <xdr:row>64</xdr:row>
      <xdr:rowOff>47625</xdr:rowOff>
    </xdr:from>
    <xdr:to>
      <xdr:col>1</xdr:col>
      <xdr:colOff>65393</xdr:colOff>
      <xdr:row>68</xdr:row>
      <xdr:rowOff>95250</xdr:rowOff>
    </xdr:to>
    <xdr:pic>
      <xdr:nvPicPr>
        <xdr:cNvPr id="1235" name="Picture 1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7" y="10990792"/>
          <a:ext cx="51184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85</xdr:row>
      <xdr:rowOff>16933</xdr:rowOff>
    </xdr:from>
    <xdr:to>
      <xdr:col>0</xdr:col>
      <xdr:colOff>759508</xdr:colOff>
      <xdr:row>88</xdr:row>
      <xdr:rowOff>27683</xdr:rowOff>
    </xdr:to>
    <xdr:pic>
      <xdr:nvPicPr>
        <xdr:cNvPr id="1236" name="Picture 1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13796433"/>
          <a:ext cx="691472" cy="48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844853</xdr:colOff>
      <xdr:row>85</xdr:row>
      <xdr:rowOff>35681</xdr:rowOff>
    </xdr:from>
    <xdr:to>
      <xdr:col>1</xdr:col>
      <xdr:colOff>332631</xdr:colOff>
      <xdr:row>88</xdr:row>
      <xdr:rowOff>48819</xdr:rowOff>
    </xdr:to>
    <xdr:pic>
      <xdr:nvPicPr>
        <xdr:cNvPr id="1237" name="Picture 1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53" y="13815181"/>
          <a:ext cx="678538" cy="489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68228</xdr:colOff>
      <xdr:row>104</xdr:row>
      <xdr:rowOff>78281</xdr:rowOff>
    </xdr:from>
    <xdr:to>
      <xdr:col>0</xdr:col>
      <xdr:colOff>637094</xdr:colOff>
      <xdr:row>108</xdr:row>
      <xdr:rowOff>113809</xdr:rowOff>
    </xdr:to>
    <xdr:pic>
      <xdr:nvPicPr>
        <xdr:cNvPr id="1238" name="Picture 1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9431" y="17060411"/>
          <a:ext cx="670528" cy="572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734736</xdr:colOff>
      <xdr:row>104</xdr:row>
      <xdr:rowOff>82905</xdr:rowOff>
    </xdr:from>
    <xdr:to>
      <xdr:col>1</xdr:col>
      <xdr:colOff>92630</xdr:colOff>
      <xdr:row>108</xdr:row>
      <xdr:rowOff>124212</xdr:rowOff>
    </xdr:to>
    <xdr:pic>
      <xdr:nvPicPr>
        <xdr:cNvPr id="1239" name="Picture 15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6147" y="17084827"/>
          <a:ext cx="677683" cy="5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612169</xdr:colOff>
      <xdr:row>28</xdr:row>
      <xdr:rowOff>51407</xdr:rowOff>
    </xdr:from>
    <xdr:to>
      <xdr:col>0</xdr:col>
      <xdr:colOff>1115314</xdr:colOff>
      <xdr:row>31</xdr:row>
      <xdr:rowOff>104696</xdr:rowOff>
    </xdr:to>
    <xdr:pic>
      <xdr:nvPicPr>
        <xdr:cNvPr id="1240" name="Picture 1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69" y="4506990"/>
          <a:ext cx="496359" cy="53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56696</xdr:colOff>
      <xdr:row>127</xdr:row>
      <xdr:rowOff>20712</xdr:rowOff>
    </xdr:from>
    <xdr:to>
      <xdr:col>0</xdr:col>
      <xdr:colOff>665390</xdr:colOff>
      <xdr:row>130</xdr:row>
      <xdr:rowOff>74586</xdr:rowOff>
    </xdr:to>
    <xdr:pic>
      <xdr:nvPicPr>
        <xdr:cNvPr id="1241" name="Picture 1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6" y="21219129"/>
          <a:ext cx="614136" cy="53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779689</xdr:colOff>
      <xdr:row>127</xdr:row>
      <xdr:rowOff>3022</xdr:rowOff>
    </xdr:from>
    <xdr:to>
      <xdr:col>1</xdr:col>
      <xdr:colOff>198348</xdr:colOff>
      <xdr:row>130</xdr:row>
      <xdr:rowOff>56076</xdr:rowOff>
    </xdr:to>
    <xdr:pic>
      <xdr:nvPicPr>
        <xdr:cNvPr id="1242" name="Picture 1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89" y="20725189"/>
          <a:ext cx="602646" cy="52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55337</xdr:colOff>
      <xdr:row>333</xdr:row>
      <xdr:rowOff>3630</xdr:rowOff>
    </xdr:from>
    <xdr:to>
      <xdr:col>0</xdr:col>
      <xdr:colOff>656899</xdr:colOff>
      <xdr:row>336</xdr:row>
      <xdr:rowOff>59419</xdr:rowOff>
    </xdr:to>
    <xdr:pic>
      <xdr:nvPicPr>
        <xdr:cNvPr id="1243" name="Picture 1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7" y="54804130"/>
          <a:ext cx="597486" cy="53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750813</xdr:colOff>
      <xdr:row>332</xdr:row>
      <xdr:rowOff>155426</xdr:rowOff>
    </xdr:from>
    <xdr:to>
      <xdr:col>1</xdr:col>
      <xdr:colOff>143033</xdr:colOff>
      <xdr:row>336</xdr:row>
      <xdr:rowOff>48124</xdr:rowOff>
    </xdr:to>
    <xdr:pic>
      <xdr:nvPicPr>
        <xdr:cNvPr id="1244" name="Picture 2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813" y="54797176"/>
          <a:ext cx="576186" cy="523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59568</xdr:colOff>
      <xdr:row>377</xdr:row>
      <xdr:rowOff>59870</xdr:rowOff>
    </xdr:from>
    <xdr:to>
      <xdr:col>0</xdr:col>
      <xdr:colOff>630952</xdr:colOff>
      <xdr:row>380</xdr:row>
      <xdr:rowOff>75445</xdr:rowOff>
    </xdr:to>
    <xdr:pic>
      <xdr:nvPicPr>
        <xdr:cNvPr id="1245" name="Picture 2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8" y="62120537"/>
          <a:ext cx="568663" cy="491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714830</xdr:colOff>
      <xdr:row>377</xdr:row>
      <xdr:rowOff>50800</xdr:rowOff>
    </xdr:from>
    <xdr:to>
      <xdr:col>1</xdr:col>
      <xdr:colOff>95356</xdr:colOff>
      <xdr:row>380</xdr:row>
      <xdr:rowOff>95251</xdr:rowOff>
    </xdr:to>
    <xdr:pic>
      <xdr:nvPicPr>
        <xdr:cNvPr id="1246" name="Picture 2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830" y="62111467"/>
          <a:ext cx="568580" cy="517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66220</xdr:colOff>
      <xdr:row>521</xdr:row>
      <xdr:rowOff>25703</xdr:rowOff>
    </xdr:from>
    <xdr:to>
      <xdr:col>0</xdr:col>
      <xdr:colOff>621692</xdr:colOff>
      <xdr:row>523</xdr:row>
      <xdr:rowOff>106134</xdr:rowOff>
    </xdr:to>
    <xdr:pic>
      <xdr:nvPicPr>
        <xdr:cNvPr id="1247" name="Picture 25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20" y="85560203"/>
          <a:ext cx="556835" cy="396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714224</xdr:colOff>
      <xdr:row>521</xdr:row>
      <xdr:rowOff>8769</xdr:rowOff>
    </xdr:from>
    <xdr:to>
      <xdr:col>1</xdr:col>
      <xdr:colOff>75744</xdr:colOff>
      <xdr:row>523</xdr:row>
      <xdr:rowOff>125636</xdr:rowOff>
    </xdr:to>
    <xdr:pic>
      <xdr:nvPicPr>
        <xdr:cNvPr id="1248" name="Picture 26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224" y="85543269"/>
          <a:ext cx="546853" cy="435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39612</xdr:colOff>
      <xdr:row>278</xdr:row>
      <xdr:rowOff>66072</xdr:rowOff>
    </xdr:from>
    <xdr:to>
      <xdr:col>0</xdr:col>
      <xdr:colOff>627514</xdr:colOff>
      <xdr:row>281</xdr:row>
      <xdr:rowOff>202739</xdr:rowOff>
    </xdr:to>
    <xdr:pic>
      <xdr:nvPicPr>
        <xdr:cNvPr id="1249" name="Picture 29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12" y="45447405"/>
          <a:ext cx="590623" cy="60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716342</xdr:colOff>
      <xdr:row>278</xdr:row>
      <xdr:rowOff>58361</xdr:rowOff>
    </xdr:from>
    <xdr:to>
      <xdr:col>1</xdr:col>
      <xdr:colOff>135418</xdr:colOff>
      <xdr:row>281</xdr:row>
      <xdr:rowOff>178565</xdr:rowOff>
    </xdr:to>
    <xdr:pic>
      <xdr:nvPicPr>
        <xdr:cNvPr id="1250" name="Picture 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342" y="45439694"/>
          <a:ext cx="607130" cy="600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48079</xdr:colOff>
      <xdr:row>295</xdr:row>
      <xdr:rowOff>149983</xdr:rowOff>
    </xdr:from>
    <xdr:to>
      <xdr:col>0</xdr:col>
      <xdr:colOff>678474</xdr:colOff>
      <xdr:row>299</xdr:row>
      <xdr:rowOff>122910</xdr:rowOff>
    </xdr:to>
    <xdr:pic>
      <xdr:nvPicPr>
        <xdr:cNvPr id="1251" name="Picture 3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9" y="48579316"/>
          <a:ext cx="631747" cy="61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746579</xdr:colOff>
      <xdr:row>295</xdr:row>
      <xdr:rowOff>143331</xdr:rowOff>
    </xdr:from>
    <xdr:to>
      <xdr:col>1</xdr:col>
      <xdr:colOff>221630</xdr:colOff>
      <xdr:row>299</xdr:row>
      <xdr:rowOff>121550</xdr:rowOff>
    </xdr:to>
    <xdr:pic>
      <xdr:nvPicPr>
        <xdr:cNvPr id="1252" name="Picture 3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79" y="48572664"/>
          <a:ext cx="661736" cy="61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42336</xdr:colOff>
      <xdr:row>483</xdr:row>
      <xdr:rowOff>149679</xdr:rowOff>
    </xdr:from>
    <xdr:to>
      <xdr:col>0</xdr:col>
      <xdr:colOff>550335</xdr:colOff>
      <xdr:row>486</xdr:row>
      <xdr:rowOff>45388</xdr:rowOff>
    </xdr:to>
    <xdr:pic>
      <xdr:nvPicPr>
        <xdr:cNvPr id="1253" name="Picture 33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6" y="79313012"/>
          <a:ext cx="510720" cy="43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613228</xdr:colOff>
      <xdr:row>483</xdr:row>
      <xdr:rowOff>143782</xdr:rowOff>
    </xdr:from>
    <xdr:to>
      <xdr:col>0</xdr:col>
      <xdr:colOff>1141863</xdr:colOff>
      <xdr:row>486</xdr:row>
      <xdr:rowOff>50192</xdr:rowOff>
    </xdr:to>
    <xdr:pic>
      <xdr:nvPicPr>
        <xdr:cNvPr id="1254" name="Picture 3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228" y="79307115"/>
          <a:ext cx="528635" cy="444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49892</xdr:colOff>
      <xdr:row>424</xdr:row>
      <xdr:rowOff>122918</xdr:rowOff>
    </xdr:from>
    <xdr:to>
      <xdr:col>0</xdr:col>
      <xdr:colOff>588668</xdr:colOff>
      <xdr:row>428</xdr:row>
      <xdr:rowOff>116418</xdr:rowOff>
    </xdr:to>
    <xdr:pic>
      <xdr:nvPicPr>
        <xdr:cNvPr id="1255" name="Picture 35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2" y="69941168"/>
          <a:ext cx="541497" cy="628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657679</xdr:colOff>
      <xdr:row>424</xdr:row>
      <xdr:rowOff>112636</xdr:rowOff>
    </xdr:from>
    <xdr:to>
      <xdr:col>0</xdr:col>
      <xdr:colOff>1170671</xdr:colOff>
      <xdr:row>428</xdr:row>
      <xdr:rowOff>83739</xdr:rowOff>
    </xdr:to>
    <xdr:pic>
      <xdr:nvPicPr>
        <xdr:cNvPr id="1256" name="Picture 36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69930886"/>
          <a:ext cx="517070" cy="607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48079</xdr:colOff>
      <xdr:row>500</xdr:row>
      <xdr:rowOff>16933</xdr:rowOff>
    </xdr:from>
    <xdr:to>
      <xdr:col>0</xdr:col>
      <xdr:colOff>484549</xdr:colOff>
      <xdr:row>503</xdr:row>
      <xdr:rowOff>104476</xdr:rowOff>
    </xdr:to>
    <xdr:pic>
      <xdr:nvPicPr>
        <xdr:cNvPr id="1257" name="Picture 37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9" y="82080100"/>
          <a:ext cx="440549" cy="56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611111</xdr:colOff>
      <xdr:row>500</xdr:row>
      <xdr:rowOff>7257</xdr:rowOff>
    </xdr:from>
    <xdr:to>
      <xdr:col>0</xdr:col>
      <xdr:colOff>1066198</xdr:colOff>
      <xdr:row>503</xdr:row>
      <xdr:rowOff>105836</xdr:rowOff>
    </xdr:to>
    <xdr:pic>
      <xdr:nvPicPr>
        <xdr:cNvPr id="1258" name="Picture 3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11" y="82070424"/>
          <a:ext cx="455087" cy="57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79527</xdr:colOff>
      <xdr:row>312</xdr:row>
      <xdr:rowOff>55939</xdr:rowOff>
    </xdr:from>
    <xdr:to>
      <xdr:col>0</xdr:col>
      <xdr:colOff>627138</xdr:colOff>
      <xdr:row>315</xdr:row>
      <xdr:rowOff>36646</xdr:rowOff>
    </xdr:to>
    <xdr:pic>
      <xdr:nvPicPr>
        <xdr:cNvPr id="1259" name="Picture 39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27" y="51385106"/>
          <a:ext cx="544890" cy="456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739776</xdr:colOff>
      <xdr:row>312</xdr:row>
      <xdr:rowOff>69093</xdr:rowOff>
    </xdr:from>
    <xdr:to>
      <xdr:col>1</xdr:col>
      <xdr:colOff>123980</xdr:colOff>
      <xdr:row>315</xdr:row>
      <xdr:rowOff>29036</xdr:rowOff>
    </xdr:to>
    <xdr:pic>
      <xdr:nvPicPr>
        <xdr:cNvPr id="1260" name="Picture 4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76" y="51398260"/>
          <a:ext cx="568184" cy="432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22376</xdr:colOff>
      <xdr:row>140</xdr:row>
      <xdr:rowOff>2118</xdr:rowOff>
    </xdr:from>
    <xdr:to>
      <xdr:col>0</xdr:col>
      <xdr:colOff>640829</xdr:colOff>
      <xdr:row>142</xdr:row>
      <xdr:rowOff>133805</xdr:rowOff>
    </xdr:to>
    <xdr:pic>
      <xdr:nvPicPr>
        <xdr:cNvPr id="1261" name="Picture 4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6" y="22925618"/>
          <a:ext cx="617078" cy="446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726925</xdr:colOff>
      <xdr:row>139</xdr:row>
      <xdr:rowOff>135468</xdr:rowOff>
    </xdr:from>
    <xdr:to>
      <xdr:col>1</xdr:col>
      <xdr:colOff>141976</xdr:colOff>
      <xdr:row>142</xdr:row>
      <xdr:rowOff>116416</xdr:rowOff>
    </xdr:to>
    <xdr:pic>
      <xdr:nvPicPr>
        <xdr:cNvPr id="1262" name="Picture 4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25" y="22900218"/>
          <a:ext cx="604452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48986</xdr:colOff>
      <xdr:row>159</xdr:row>
      <xdr:rowOff>97972</xdr:rowOff>
    </xdr:from>
    <xdr:to>
      <xdr:col>0</xdr:col>
      <xdr:colOff>658000</xdr:colOff>
      <xdr:row>162</xdr:row>
      <xdr:rowOff>68655</xdr:rowOff>
    </xdr:to>
    <xdr:pic>
      <xdr:nvPicPr>
        <xdr:cNvPr id="1263" name="Picture 4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86" y="26175305"/>
          <a:ext cx="606306" cy="449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738565</xdr:colOff>
      <xdr:row>159</xdr:row>
      <xdr:rowOff>78772</xdr:rowOff>
    </xdr:from>
    <xdr:to>
      <xdr:col>1</xdr:col>
      <xdr:colOff>180635</xdr:colOff>
      <xdr:row>162</xdr:row>
      <xdr:rowOff>76805</xdr:rowOff>
    </xdr:to>
    <xdr:pic>
      <xdr:nvPicPr>
        <xdr:cNvPr id="1264" name="Picture 4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65" y="26156105"/>
          <a:ext cx="624668" cy="474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48229</xdr:colOff>
      <xdr:row>256</xdr:row>
      <xdr:rowOff>12246</xdr:rowOff>
    </xdr:from>
    <xdr:to>
      <xdr:col>0</xdr:col>
      <xdr:colOff>687782</xdr:colOff>
      <xdr:row>258</xdr:row>
      <xdr:rowOff>78918</xdr:rowOff>
    </xdr:to>
    <xdr:pic>
      <xdr:nvPicPr>
        <xdr:cNvPr id="1265" name="Picture 45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9" y="41625913"/>
          <a:ext cx="639553" cy="38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760034</xdr:colOff>
      <xdr:row>255</xdr:row>
      <xdr:rowOff>146502</xdr:rowOff>
    </xdr:from>
    <xdr:to>
      <xdr:col>1</xdr:col>
      <xdr:colOff>199231</xdr:colOff>
      <xdr:row>258</xdr:row>
      <xdr:rowOff>47649</xdr:rowOff>
    </xdr:to>
    <xdr:pic>
      <xdr:nvPicPr>
        <xdr:cNvPr id="1266" name="Picture 4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34" y="41601419"/>
          <a:ext cx="624541" cy="377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55790</xdr:colOff>
      <xdr:row>267</xdr:row>
      <xdr:rowOff>16480</xdr:rowOff>
    </xdr:from>
    <xdr:to>
      <xdr:col>0</xdr:col>
      <xdr:colOff>551081</xdr:colOff>
      <xdr:row>269</xdr:row>
      <xdr:rowOff>131723</xdr:rowOff>
    </xdr:to>
    <xdr:pic>
      <xdr:nvPicPr>
        <xdr:cNvPr id="1267" name="Picture 47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0" y="43513980"/>
          <a:ext cx="500733" cy="432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655107</xdr:colOff>
      <xdr:row>266</xdr:row>
      <xdr:rowOff>154516</xdr:rowOff>
    </xdr:from>
    <xdr:to>
      <xdr:col>0</xdr:col>
      <xdr:colOff>1131377</xdr:colOff>
      <xdr:row>269</xdr:row>
      <xdr:rowOff>144965</xdr:rowOff>
    </xdr:to>
    <xdr:pic>
      <xdr:nvPicPr>
        <xdr:cNvPr id="1268" name="Picture 48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107" y="43493266"/>
          <a:ext cx="478981" cy="46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660853</xdr:colOff>
      <xdr:row>9</xdr:row>
      <xdr:rowOff>228904</xdr:rowOff>
    </xdr:from>
    <xdr:to>
      <xdr:col>1</xdr:col>
      <xdr:colOff>7844</xdr:colOff>
      <xdr:row>11</xdr:row>
      <xdr:rowOff>151083</xdr:rowOff>
    </xdr:to>
    <xdr:pic>
      <xdr:nvPicPr>
        <xdr:cNvPr id="1269" name="Picture 49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853" y="1191987"/>
          <a:ext cx="536425" cy="557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49892</xdr:colOff>
      <xdr:row>28</xdr:row>
      <xdr:rowOff>26610</xdr:rowOff>
    </xdr:from>
    <xdr:to>
      <xdr:col>0</xdr:col>
      <xdr:colOff>620317</xdr:colOff>
      <xdr:row>31</xdr:row>
      <xdr:rowOff>93473</xdr:rowOff>
    </xdr:to>
    <xdr:pic>
      <xdr:nvPicPr>
        <xdr:cNvPr id="1270" name="Picture 5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2" y="4482193"/>
          <a:ext cx="570443" cy="543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3" name="Picture 60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8458675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4" name="Picture 6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8458675"/>
          <a:ext cx="2209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5" name="Picture 6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8458675"/>
          <a:ext cx="2228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6" name="Picture 6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458675"/>
          <a:ext cx="2219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7" name="Picture 6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458675"/>
          <a:ext cx="2238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1</xdr:col>
      <xdr:colOff>0</xdr:colOff>
      <xdr:row>548</xdr:row>
      <xdr:rowOff>0</xdr:rowOff>
    </xdr:to>
    <xdr:pic>
      <xdr:nvPicPr>
        <xdr:cNvPr id="1278" name="Picture 65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458675"/>
          <a:ext cx="2238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1</xdr:col>
      <xdr:colOff>0</xdr:colOff>
      <xdr:row>319</xdr:row>
      <xdr:rowOff>0</xdr:rowOff>
    </xdr:to>
    <xdr:pic>
      <xdr:nvPicPr>
        <xdr:cNvPr id="1279" name="Picture 66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1854100"/>
          <a:ext cx="2209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739627</xdr:colOff>
      <xdr:row>536</xdr:row>
      <xdr:rowOff>37497</xdr:rowOff>
    </xdr:from>
    <xdr:to>
      <xdr:col>1</xdr:col>
      <xdr:colOff>96629</xdr:colOff>
      <xdr:row>539</xdr:row>
      <xdr:rowOff>55638</xdr:rowOff>
    </xdr:to>
    <xdr:pic>
      <xdr:nvPicPr>
        <xdr:cNvPr id="1290" name="Picture 65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627" y="88090830"/>
          <a:ext cx="542335" cy="494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26911</xdr:colOff>
      <xdr:row>536</xdr:row>
      <xdr:rowOff>19960</xdr:rowOff>
    </xdr:from>
    <xdr:to>
      <xdr:col>0</xdr:col>
      <xdr:colOff>640142</xdr:colOff>
      <xdr:row>539</xdr:row>
      <xdr:rowOff>83570</xdr:rowOff>
    </xdr:to>
    <xdr:pic>
      <xdr:nvPicPr>
        <xdr:cNvPr id="1291" name="Picture 66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1" y="88073293"/>
          <a:ext cx="615951" cy="54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50953</xdr:colOff>
      <xdr:row>354</xdr:row>
      <xdr:rowOff>125338</xdr:rowOff>
    </xdr:from>
    <xdr:to>
      <xdr:col>0</xdr:col>
      <xdr:colOff>590791</xdr:colOff>
      <xdr:row>357</xdr:row>
      <xdr:rowOff>66227</xdr:rowOff>
    </xdr:to>
    <xdr:pic>
      <xdr:nvPicPr>
        <xdr:cNvPr id="69" name="Picture 1" descr="E:\bmp files\33172_bl merch coupling.bmp">
          <a:extLst>
            <a:ext uri="{FF2B5EF4-FFF2-40B4-BE49-F238E27FC236}">
              <a16:creationId xmlns:a16="http://schemas.microsoft.com/office/drawing/2014/main" id="{2F9CDC73-5FA1-4A29-A727-2BA8F7B0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3" y="58397171"/>
          <a:ext cx="542559" cy="4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687313</xdr:colOff>
      <xdr:row>354</xdr:row>
      <xdr:rowOff>124584</xdr:rowOff>
    </xdr:from>
    <xdr:to>
      <xdr:col>1</xdr:col>
      <xdr:colOff>105840</xdr:colOff>
      <xdr:row>357</xdr:row>
      <xdr:rowOff>85850</xdr:rowOff>
    </xdr:to>
    <xdr:pic>
      <xdr:nvPicPr>
        <xdr:cNvPr id="70" name="Picture 2" descr="E:\bmp files\36172_galv merch coupling2.bmp">
          <a:extLst>
            <a:ext uri="{FF2B5EF4-FFF2-40B4-BE49-F238E27FC236}">
              <a16:creationId xmlns:a16="http://schemas.microsoft.com/office/drawing/2014/main" id="{2DA61672-C9B5-40D5-B4EF-5D99C395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13" y="58396417"/>
          <a:ext cx="605215" cy="4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17096</xdr:colOff>
      <xdr:row>6</xdr:row>
      <xdr:rowOff>1072445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512932-6F61-3842-8ED9-E2E48138C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12598764" cy="2003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5"/>
  <sheetViews>
    <sheetView showGridLines="0" tabSelected="1" zoomScaleNormal="100" zoomScalePageLayoutView="110" workbookViewId="0">
      <selection activeCell="K10" sqref="K10"/>
    </sheetView>
  </sheetViews>
  <sheetFormatPr baseColWidth="10" defaultColWidth="9" defaultRowHeight="12"/>
  <cols>
    <col min="1" max="1" width="16.6640625" style="9" customWidth="1"/>
    <col min="2" max="2" width="18.1640625" style="10" customWidth="1"/>
    <col min="3" max="3" width="16.33203125" style="10" customWidth="1"/>
    <col min="4" max="4" width="10" style="11" customWidth="1"/>
    <col min="5" max="5" width="8.83203125" style="12" customWidth="1"/>
    <col min="6" max="6" width="13.1640625" style="12" customWidth="1"/>
    <col min="7" max="7" width="10.83203125" style="13" customWidth="1"/>
    <col min="8" max="8" width="2.6640625" style="13" customWidth="1"/>
    <col min="9" max="9" width="10.5" style="9" bestFit="1" customWidth="1"/>
    <col min="10" max="10" width="9.33203125" style="93" customWidth="1"/>
    <col min="11" max="11" width="13" style="9" customWidth="1"/>
    <col min="12" max="12" width="2.6640625" style="9" customWidth="1"/>
    <col min="13" max="13" width="11.5" style="9" bestFit="1" customWidth="1"/>
    <col min="14" max="14" width="8.6640625" style="93" customWidth="1"/>
    <col min="15" max="15" width="12" style="9" customWidth="1"/>
    <col min="16" max="16" width="15" style="9" customWidth="1"/>
    <col min="17" max="16384" width="9" style="9"/>
  </cols>
  <sheetData>
    <row r="1" spans="1:15" s="8" customFormat="1">
      <c r="A1" s="6"/>
      <c r="B1" s="7"/>
      <c r="C1" s="7"/>
      <c r="D1" s="7"/>
      <c r="E1" s="7"/>
      <c r="F1" s="7"/>
      <c r="G1" s="7"/>
      <c r="H1" s="7"/>
      <c r="J1" s="92"/>
      <c r="N1" s="92"/>
    </row>
    <row r="2" spans="1:15" s="8" customFormat="1">
      <c r="A2" s="6"/>
      <c r="B2" s="7"/>
      <c r="C2" s="7"/>
      <c r="D2" s="7"/>
      <c r="E2" s="7"/>
      <c r="F2" s="7"/>
      <c r="G2" s="7"/>
      <c r="H2" s="7"/>
      <c r="J2" s="92"/>
      <c r="N2" s="92"/>
    </row>
    <row r="3" spans="1:15" s="8" customFormat="1">
      <c r="A3" s="6"/>
      <c r="B3" s="7"/>
      <c r="C3" s="7"/>
      <c r="D3" s="7"/>
      <c r="E3" s="7"/>
      <c r="F3" s="7"/>
      <c r="G3" s="7"/>
      <c r="H3" s="7"/>
      <c r="J3" s="92"/>
      <c r="N3" s="92"/>
    </row>
    <row r="4" spans="1:15" s="8" customFormat="1">
      <c r="A4" s="6"/>
      <c r="B4" s="7"/>
      <c r="C4" s="7"/>
      <c r="D4" s="7"/>
      <c r="E4" s="7"/>
      <c r="F4" s="7"/>
      <c r="G4" s="7"/>
      <c r="H4" s="7"/>
      <c r="J4" s="92"/>
      <c r="N4" s="92"/>
    </row>
    <row r="5" spans="1:15" s="8" customFormat="1">
      <c r="A5" s="6"/>
      <c r="B5" s="7"/>
      <c r="C5" s="7"/>
      <c r="D5" s="7"/>
      <c r="E5" s="7"/>
      <c r="F5" s="7"/>
      <c r="G5" s="7"/>
      <c r="H5" s="7"/>
      <c r="J5" s="92"/>
      <c r="N5" s="92"/>
    </row>
    <row r="6" spans="1:15" s="8" customFormat="1">
      <c r="A6" s="6"/>
      <c r="B6" s="7"/>
      <c r="C6" s="7"/>
      <c r="D6" s="7"/>
      <c r="E6" s="7"/>
      <c r="F6" s="7"/>
      <c r="G6" s="7"/>
      <c r="H6" s="7"/>
      <c r="J6" s="92"/>
      <c r="N6" s="92"/>
    </row>
    <row r="7" spans="1:15" ht="91" customHeight="1"/>
    <row r="8" spans="1:15" ht="15" customHeight="1">
      <c r="O8" s="6" t="s">
        <v>219</v>
      </c>
    </row>
    <row r="9" spans="1:15" ht="25">
      <c r="C9" s="14"/>
      <c r="D9" s="15"/>
      <c r="E9" s="15"/>
      <c r="F9" s="15"/>
      <c r="G9" s="16"/>
      <c r="H9" s="16"/>
      <c r="O9" s="6"/>
    </row>
    <row r="10" spans="1:15" s="17" customFormat="1" ht="25">
      <c r="B10" s="18"/>
      <c r="C10" s="19"/>
      <c r="D10" s="20"/>
      <c r="E10" s="20"/>
      <c r="F10" s="21"/>
      <c r="G10" s="22"/>
      <c r="H10" s="23"/>
      <c r="I10" s="9"/>
      <c r="J10" s="94" t="s">
        <v>0</v>
      </c>
      <c r="K10" s="98">
        <v>0</v>
      </c>
      <c r="M10" s="24"/>
      <c r="N10" s="94" t="s">
        <v>1</v>
      </c>
      <c r="O10" s="91">
        <f>K12+O12</f>
        <v>0</v>
      </c>
    </row>
    <row r="11" spans="1:15" ht="25">
      <c r="I11" s="17"/>
      <c r="J11" s="97"/>
      <c r="K11" s="17"/>
      <c r="M11" s="25"/>
      <c r="N11" s="95"/>
      <c r="O11" s="25"/>
    </row>
    <row r="12" spans="1:15" ht="14.25" customHeight="1">
      <c r="D12" s="9"/>
      <c r="I12" s="26"/>
      <c r="J12" s="94" t="s">
        <v>2</v>
      </c>
      <c r="K12" s="91">
        <f>SUM(K16:K555)</f>
        <v>0</v>
      </c>
      <c r="M12" s="26"/>
      <c r="N12" s="94" t="s">
        <v>2</v>
      </c>
      <c r="O12" s="91">
        <f>SUM(O16:O555)</f>
        <v>0</v>
      </c>
    </row>
    <row r="13" spans="1:15" ht="25">
      <c r="A13" s="27" t="s">
        <v>3</v>
      </c>
      <c r="G13" s="28" t="s">
        <v>4</v>
      </c>
    </row>
    <row r="14" spans="1:15" s="35" customFormat="1" ht="12.75" customHeight="1">
      <c r="A14" s="29" t="s">
        <v>211</v>
      </c>
      <c r="B14" s="30" t="s">
        <v>212</v>
      </c>
      <c r="C14" s="31"/>
      <c r="D14" s="32" t="s">
        <v>215</v>
      </c>
      <c r="E14" s="32" t="s">
        <v>216</v>
      </c>
      <c r="F14" s="33" t="s">
        <v>218</v>
      </c>
      <c r="G14" s="34" t="s">
        <v>218</v>
      </c>
      <c r="I14" s="36" t="s">
        <v>6</v>
      </c>
      <c r="J14" s="4" t="s">
        <v>7</v>
      </c>
      <c r="K14" s="36" t="s">
        <v>8</v>
      </c>
      <c r="M14" s="36" t="s">
        <v>6</v>
      </c>
      <c r="N14" s="4" t="s">
        <v>7</v>
      </c>
      <c r="O14" s="36" t="s">
        <v>8</v>
      </c>
    </row>
    <row r="15" spans="1:15" s="35" customFormat="1" ht="12.75" customHeight="1">
      <c r="A15" s="37" t="s">
        <v>10</v>
      </c>
      <c r="B15" s="38" t="s">
        <v>213</v>
      </c>
      <c r="C15" s="39" t="s">
        <v>214</v>
      </c>
      <c r="D15" s="39" t="s">
        <v>9</v>
      </c>
      <c r="E15" s="39" t="s">
        <v>217</v>
      </c>
      <c r="F15" s="40" t="s">
        <v>10</v>
      </c>
      <c r="G15" s="41" t="s">
        <v>11</v>
      </c>
      <c r="I15" s="42" t="s">
        <v>10</v>
      </c>
      <c r="J15" s="5" t="s">
        <v>5</v>
      </c>
      <c r="K15" s="42" t="s">
        <v>10</v>
      </c>
      <c r="M15" s="42" t="s">
        <v>11</v>
      </c>
      <c r="N15" s="5" t="s">
        <v>5</v>
      </c>
      <c r="O15" s="42" t="s">
        <v>11</v>
      </c>
    </row>
    <row r="16" spans="1:15" s="49" customFormat="1" ht="13">
      <c r="A16" s="43">
        <v>3523502029800</v>
      </c>
      <c r="B16" s="44">
        <v>3723502029800</v>
      </c>
      <c r="C16" s="45" t="s">
        <v>12</v>
      </c>
      <c r="D16" s="46">
        <v>10</v>
      </c>
      <c r="E16" s="46">
        <v>600</v>
      </c>
      <c r="F16" s="47">
        <v>13.889858400000003</v>
      </c>
      <c r="G16" s="48">
        <v>18.133632000000002</v>
      </c>
      <c r="I16" s="50">
        <f t="shared" ref="I16:I27" si="0">F16*$K$10</f>
        <v>0</v>
      </c>
      <c r="J16" s="1"/>
      <c r="K16" s="50">
        <f>I16*J16</f>
        <v>0</v>
      </c>
      <c r="M16" s="50">
        <f t="shared" ref="M16:M27" si="1">G16*$K$10</f>
        <v>0</v>
      </c>
      <c r="N16" s="1"/>
      <c r="O16" s="50">
        <f>M16*N16</f>
        <v>0</v>
      </c>
    </row>
    <row r="17" spans="1:15" s="49" customFormat="1" ht="13">
      <c r="A17" s="43">
        <v>3523504049800</v>
      </c>
      <c r="B17" s="44">
        <v>3723504049800</v>
      </c>
      <c r="C17" s="45" t="s">
        <v>13</v>
      </c>
      <c r="D17" s="51">
        <v>10</v>
      </c>
      <c r="E17" s="51">
        <v>420</v>
      </c>
      <c r="F17" s="47">
        <v>13.235032800000003</v>
      </c>
      <c r="G17" s="48">
        <v>18.133632000000002</v>
      </c>
      <c r="I17" s="50">
        <f t="shared" si="0"/>
        <v>0</v>
      </c>
      <c r="J17" s="1"/>
      <c r="K17" s="50">
        <f t="shared" ref="K17:K27" si="2">I17*J17</f>
        <v>0</v>
      </c>
      <c r="M17" s="50">
        <f t="shared" si="1"/>
        <v>0</v>
      </c>
      <c r="N17" s="1"/>
      <c r="O17" s="50">
        <f t="shared" ref="O17:O27" si="3">M17*N17</f>
        <v>0</v>
      </c>
    </row>
    <row r="18" spans="1:15" s="49" customFormat="1" ht="13">
      <c r="A18" s="43">
        <v>3523506069800</v>
      </c>
      <c r="B18" s="44">
        <v>3723506069800</v>
      </c>
      <c r="C18" s="45" t="s">
        <v>14</v>
      </c>
      <c r="D18" s="51">
        <v>10</v>
      </c>
      <c r="E18" s="51">
        <v>360</v>
      </c>
      <c r="F18" s="47">
        <v>13.235032800000003</v>
      </c>
      <c r="G18" s="48">
        <v>18.133632000000002</v>
      </c>
      <c r="I18" s="50">
        <f t="shared" si="0"/>
        <v>0</v>
      </c>
      <c r="J18" s="1"/>
      <c r="K18" s="50">
        <f t="shared" si="2"/>
        <v>0</v>
      </c>
      <c r="M18" s="50">
        <f t="shared" si="1"/>
        <v>0</v>
      </c>
      <c r="N18" s="1"/>
      <c r="O18" s="50">
        <f t="shared" si="3"/>
        <v>0</v>
      </c>
    </row>
    <row r="19" spans="1:15" s="49" customFormat="1" ht="13">
      <c r="A19" s="43">
        <v>3523508089800</v>
      </c>
      <c r="B19" s="44">
        <v>3723508089800</v>
      </c>
      <c r="C19" s="45" t="s">
        <v>15</v>
      </c>
      <c r="D19" s="52">
        <v>10</v>
      </c>
      <c r="E19" s="52">
        <v>200</v>
      </c>
      <c r="F19" s="47">
        <v>9.9105336000000008</v>
      </c>
      <c r="G19" s="48">
        <v>11.988345600000001</v>
      </c>
      <c r="I19" s="50">
        <f t="shared" si="0"/>
        <v>0</v>
      </c>
      <c r="J19" s="1"/>
      <c r="K19" s="50">
        <f t="shared" si="2"/>
        <v>0</v>
      </c>
      <c r="M19" s="50">
        <f t="shared" si="1"/>
        <v>0</v>
      </c>
      <c r="N19" s="1"/>
      <c r="O19" s="50">
        <f t="shared" si="3"/>
        <v>0</v>
      </c>
    </row>
    <row r="20" spans="1:15" s="49" customFormat="1" ht="13">
      <c r="A20" s="43">
        <v>3523512129800</v>
      </c>
      <c r="B20" s="44">
        <v>3723512129800</v>
      </c>
      <c r="C20" s="45" t="s">
        <v>16</v>
      </c>
      <c r="D20" s="51">
        <v>5</v>
      </c>
      <c r="E20" s="51">
        <v>105</v>
      </c>
      <c r="F20" s="47">
        <v>11.975752800000002</v>
      </c>
      <c r="G20" s="48">
        <v>14.406163200000002</v>
      </c>
      <c r="I20" s="50">
        <f t="shared" si="0"/>
        <v>0</v>
      </c>
      <c r="J20" s="1"/>
      <c r="K20" s="50">
        <f t="shared" si="2"/>
        <v>0</v>
      </c>
      <c r="M20" s="50">
        <f t="shared" si="1"/>
        <v>0</v>
      </c>
      <c r="N20" s="1"/>
      <c r="O20" s="50">
        <f t="shared" si="3"/>
        <v>0</v>
      </c>
    </row>
    <row r="21" spans="1:15" s="49" customFormat="1" ht="13">
      <c r="A21" s="43">
        <v>3523516169800</v>
      </c>
      <c r="B21" s="44">
        <v>3723516169800</v>
      </c>
      <c r="C21" s="45" t="s">
        <v>17</v>
      </c>
      <c r="D21" s="51">
        <v>5</v>
      </c>
      <c r="E21" s="51">
        <v>60</v>
      </c>
      <c r="F21" s="47">
        <v>21.042568800000009</v>
      </c>
      <c r="G21" s="48">
        <v>27.036741600000006</v>
      </c>
      <c r="I21" s="50">
        <f t="shared" si="0"/>
        <v>0</v>
      </c>
      <c r="J21" s="1"/>
      <c r="K21" s="50">
        <f t="shared" si="2"/>
        <v>0</v>
      </c>
      <c r="M21" s="50">
        <f t="shared" si="1"/>
        <v>0</v>
      </c>
      <c r="N21" s="1"/>
      <c r="O21" s="50">
        <f t="shared" si="3"/>
        <v>0</v>
      </c>
    </row>
    <row r="22" spans="1:15" s="49" customFormat="1" ht="13">
      <c r="A22" s="43">
        <v>3523520209800</v>
      </c>
      <c r="B22" s="44">
        <v>3723520209800</v>
      </c>
      <c r="C22" s="45" t="s">
        <v>18</v>
      </c>
      <c r="D22" s="51">
        <v>5</v>
      </c>
      <c r="E22" s="51">
        <v>40</v>
      </c>
      <c r="F22" s="47">
        <v>34.139080800000009</v>
      </c>
      <c r="G22" s="48">
        <v>41.656982399999997</v>
      </c>
      <c r="I22" s="50">
        <f t="shared" si="0"/>
        <v>0</v>
      </c>
      <c r="J22" s="1"/>
      <c r="K22" s="50">
        <f t="shared" si="2"/>
        <v>0</v>
      </c>
      <c r="M22" s="50">
        <f t="shared" si="1"/>
        <v>0</v>
      </c>
      <c r="N22" s="1"/>
      <c r="O22" s="50">
        <f t="shared" si="3"/>
        <v>0</v>
      </c>
    </row>
    <row r="23" spans="1:15" s="49" customFormat="1" ht="13">
      <c r="A23" s="43">
        <v>3523524249800</v>
      </c>
      <c r="B23" s="44">
        <v>3723524249800</v>
      </c>
      <c r="C23" s="45" t="s">
        <v>19</v>
      </c>
      <c r="D23" s="51">
        <v>5</v>
      </c>
      <c r="E23" s="51">
        <v>30</v>
      </c>
      <c r="F23" s="47">
        <v>44.981481600000002</v>
      </c>
      <c r="G23" s="48">
        <v>54.89201520000001</v>
      </c>
      <c r="I23" s="50">
        <f t="shared" si="0"/>
        <v>0</v>
      </c>
      <c r="J23" s="1"/>
      <c r="K23" s="50">
        <f t="shared" si="2"/>
        <v>0</v>
      </c>
      <c r="M23" s="50">
        <f t="shared" si="1"/>
        <v>0</v>
      </c>
      <c r="N23" s="1"/>
      <c r="O23" s="50">
        <f t="shared" si="3"/>
        <v>0</v>
      </c>
    </row>
    <row r="24" spans="1:15" s="49" customFormat="1" ht="13">
      <c r="A24" s="43">
        <v>3523532329800</v>
      </c>
      <c r="B24" s="44">
        <v>3723532329800</v>
      </c>
      <c r="C24" s="45" t="s">
        <v>20</v>
      </c>
      <c r="D24" s="51">
        <v>1</v>
      </c>
      <c r="E24" s="51">
        <v>16</v>
      </c>
      <c r="F24" s="47">
        <v>77.130900000000011</v>
      </c>
      <c r="G24" s="48">
        <v>91.448913600000012</v>
      </c>
      <c r="I24" s="50">
        <f t="shared" si="0"/>
        <v>0</v>
      </c>
      <c r="J24" s="1"/>
      <c r="K24" s="50">
        <f t="shared" si="2"/>
        <v>0</v>
      </c>
      <c r="M24" s="50">
        <f t="shared" si="1"/>
        <v>0</v>
      </c>
      <c r="N24" s="1"/>
      <c r="O24" s="50">
        <f t="shared" si="3"/>
        <v>0</v>
      </c>
    </row>
    <row r="25" spans="1:15" s="49" customFormat="1" ht="13">
      <c r="A25" s="43">
        <v>3523536369800</v>
      </c>
      <c r="B25" s="44">
        <v>3723536369800</v>
      </c>
      <c r="C25" s="45" t="s">
        <v>21</v>
      </c>
      <c r="D25" s="51">
        <v>1</v>
      </c>
      <c r="E25" s="51">
        <v>12</v>
      </c>
      <c r="F25" s="47">
        <v>167.40868320000001</v>
      </c>
      <c r="G25" s="48">
        <v>227.98005120000002</v>
      </c>
      <c r="I25" s="50">
        <f t="shared" si="0"/>
        <v>0</v>
      </c>
      <c r="J25" s="1"/>
      <c r="K25" s="50">
        <f t="shared" si="2"/>
        <v>0</v>
      </c>
      <c r="M25" s="50">
        <f t="shared" si="1"/>
        <v>0</v>
      </c>
      <c r="N25" s="1"/>
      <c r="O25" s="50">
        <f t="shared" si="3"/>
        <v>0</v>
      </c>
    </row>
    <row r="26" spans="1:15" s="49" customFormat="1" ht="13">
      <c r="A26" s="43">
        <v>3523538389800</v>
      </c>
      <c r="B26" s="44">
        <v>3723538389800</v>
      </c>
      <c r="C26" s="45" t="s">
        <v>22</v>
      </c>
      <c r="D26" s="51">
        <v>1</v>
      </c>
      <c r="E26" s="51">
        <v>8</v>
      </c>
      <c r="F26" s="47">
        <v>249.69003840000005</v>
      </c>
      <c r="G26" s="48">
        <v>383.21149680000008</v>
      </c>
      <c r="I26" s="50">
        <f t="shared" si="0"/>
        <v>0</v>
      </c>
      <c r="J26" s="1"/>
      <c r="K26" s="50">
        <f t="shared" si="2"/>
        <v>0</v>
      </c>
      <c r="M26" s="50">
        <f t="shared" si="1"/>
        <v>0</v>
      </c>
      <c r="N26" s="1"/>
      <c r="O26" s="50">
        <f t="shared" si="3"/>
        <v>0</v>
      </c>
    </row>
    <row r="27" spans="1:15" s="49" customFormat="1" ht="13">
      <c r="A27" s="43">
        <v>3523542429800</v>
      </c>
      <c r="B27" s="44">
        <v>3723542429800</v>
      </c>
      <c r="C27" s="45" t="s">
        <v>23</v>
      </c>
      <c r="D27" s="51">
        <v>1</v>
      </c>
      <c r="E27" s="51">
        <v>2</v>
      </c>
      <c r="F27" s="47">
        <v>530.98800480000011</v>
      </c>
      <c r="G27" s="48">
        <v>663.27536880000014</v>
      </c>
      <c r="I27" s="50">
        <f t="shared" si="0"/>
        <v>0</v>
      </c>
      <c r="J27" s="1"/>
      <c r="K27" s="50">
        <f t="shared" si="2"/>
        <v>0</v>
      </c>
      <c r="M27" s="50">
        <f t="shared" si="1"/>
        <v>0</v>
      </c>
      <c r="N27" s="1"/>
      <c r="O27" s="50">
        <f t="shared" si="3"/>
        <v>0</v>
      </c>
    </row>
    <row r="28" spans="1:15" s="49" customFormat="1" ht="13">
      <c r="A28" s="53"/>
      <c r="B28" s="53"/>
      <c r="C28" s="54"/>
      <c r="D28" s="55"/>
      <c r="E28" s="55"/>
      <c r="F28" s="56"/>
      <c r="G28" s="56"/>
      <c r="I28" s="57"/>
      <c r="J28" s="3"/>
      <c r="K28" s="57"/>
      <c r="M28" s="57"/>
      <c r="N28" s="3"/>
      <c r="O28" s="57"/>
    </row>
    <row r="29" spans="1:15" s="49" customFormat="1" ht="13">
      <c r="A29" s="53"/>
      <c r="B29" s="53"/>
      <c r="C29" s="54"/>
      <c r="D29" s="55"/>
      <c r="E29" s="55"/>
      <c r="F29" s="56"/>
      <c r="G29" s="56"/>
      <c r="I29" s="57"/>
      <c r="J29" s="3"/>
      <c r="K29" s="57"/>
      <c r="M29" s="57"/>
      <c r="N29" s="3"/>
      <c r="O29" s="57"/>
    </row>
    <row r="30" spans="1:15" s="49" customFormat="1" ht="13">
      <c r="A30" s="53"/>
      <c r="B30" s="53"/>
      <c r="C30" s="54"/>
      <c r="D30" s="55"/>
      <c r="E30" s="55"/>
      <c r="F30" s="56"/>
      <c r="G30" s="56"/>
      <c r="I30" s="57"/>
      <c r="J30" s="3"/>
      <c r="K30" s="57"/>
      <c r="M30" s="57"/>
      <c r="N30" s="3"/>
      <c r="O30" s="57"/>
    </row>
    <row r="31" spans="1:15" s="49" customFormat="1" ht="13">
      <c r="A31" s="53"/>
      <c r="B31" s="53"/>
      <c r="C31" s="54"/>
      <c r="D31" s="55"/>
      <c r="E31" s="55"/>
      <c r="F31" s="56"/>
      <c r="G31" s="56"/>
      <c r="I31" s="57"/>
      <c r="J31" s="3"/>
      <c r="K31" s="57"/>
      <c r="M31" s="57"/>
      <c r="N31" s="3"/>
      <c r="O31" s="57"/>
    </row>
    <row r="32" spans="1:15" s="49" customFormat="1" ht="13">
      <c r="B32" s="59"/>
      <c r="C32" s="59"/>
      <c r="D32" s="60"/>
      <c r="E32" s="61"/>
      <c r="F32" s="61"/>
      <c r="G32" s="62"/>
      <c r="H32" s="62"/>
      <c r="J32" s="96"/>
      <c r="N32" s="96"/>
    </row>
    <row r="33" spans="1:15" ht="25">
      <c r="A33" s="63" t="s">
        <v>24</v>
      </c>
      <c r="F33" s="28"/>
    </row>
    <row r="34" spans="1:15" s="35" customFormat="1" ht="12.75" customHeight="1">
      <c r="A34" s="29" t="s">
        <v>211</v>
      </c>
      <c r="B34" s="30" t="s">
        <v>212</v>
      </c>
      <c r="C34" s="31"/>
      <c r="D34" s="32" t="s">
        <v>215</v>
      </c>
      <c r="E34" s="32" t="s">
        <v>216</v>
      </c>
      <c r="F34" s="33" t="s">
        <v>218</v>
      </c>
      <c r="G34" s="34" t="s">
        <v>218</v>
      </c>
      <c r="I34" s="36" t="s">
        <v>6</v>
      </c>
      <c r="J34" s="4" t="s">
        <v>7</v>
      </c>
      <c r="K34" s="36" t="s">
        <v>8</v>
      </c>
      <c r="M34" s="36" t="s">
        <v>6</v>
      </c>
      <c r="N34" s="4" t="s">
        <v>7</v>
      </c>
      <c r="O34" s="36" t="s">
        <v>8</v>
      </c>
    </row>
    <row r="35" spans="1:15" s="35" customFormat="1" ht="12.75" customHeight="1">
      <c r="A35" s="37" t="s">
        <v>10</v>
      </c>
      <c r="B35" s="38" t="s">
        <v>213</v>
      </c>
      <c r="C35" s="39" t="s">
        <v>214</v>
      </c>
      <c r="D35" s="39" t="s">
        <v>9</v>
      </c>
      <c r="E35" s="39" t="s">
        <v>217</v>
      </c>
      <c r="F35" s="40" t="s">
        <v>10</v>
      </c>
      <c r="G35" s="41" t="s">
        <v>11</v>
      </c>
      <c r="I35" s="42" t="s">
        <v>10</v>
      </c>
      <c r="J35" s="5" t="s">
        <v>5</v>
      </c>
      <c r="K35" s="42" t="s">
        <v>10</v>
      </c>
      <c r="M35" s="42" t="s">
        <v>11</v>
      </c>
      <c r="N35" s="5" t="s">
        <v>5</v>
      </c>
      <c r="O35" s="42" t="s">
        <v>11</v>
      </c>
    </row>
    <row r="36" spans="1:15" s="49" customFormat="1" ht="12.75" customHeight="1">
      <c r="A36" s="43">
        <v>3523504029800</v>
      </c>
      <c r="B36" s="44">
        <v>3723504029800</v>
      </c>
      <c r="C36" s="64" t="s">
        <v>25</v>
      </c>
      <c r="D36" s="51">
        <v>10</v>
      </c>
      <c r="E36" s="51">
        <v>480</v>
      </c>
      <c r="F36" s="65">
        <v>25.853018400000003</v>
      </c>
      <c r="G36" s="66">
        <v>30.575318400000008</v>
      </c>
      <c r="I36" s="50">
        <f t="shared" ref="I36:I62" si="4">F36*$K$10</f>
        <v>0</v>
      </c>
      <c r="J36" s="1"/>
      <c r="K36" s="50">
        <f>I36*J36</f>
        <v>0</v>
      </c>
      <c r="M36" s="50">
        <f t="shared" ref="M36:M62" si="5">G36*$K$10</f>
        <v>0</v>
      </c>
      <c r="N36" s="1"/>
      <c r="O36" s="50">
        <f>M36*N36</f>
        <v>0</v>
      </c>
    </row>
    <row r="37" spans="1:15" s="49" customFormat="1" ht="12.75" customHeight="1">
      <c r="A37" s="43">
        <v>3523506029800</v>
      </c>
      <c r="B37" s="44">
        <v>3723506029800</v>
      </c>
      <c r="C37" s="64" t="s">
        <v>26</v>
      </c>
      <c r="D37" s="51">
        <v>10</v>
      </c>
      <c r="E37" s="51">
        <v>420</v>
      </c>
      <c r="F37" s="65">
        <v>29.958271200000002</v>
      </c>
      <c r="G37" s="66">
        <v>38.59693200000001</v>
      </c>
      <c r="I37" s="50">
        <f t="shared" si="4"/>
        <v>0</v>
      </c>
      <c r="J37" s="1"/>
      <c r="K37" s="50">
        <f t="shared" ref="K37:K62" si="6">I37*J37</f>
        <v>0</v>
      </c>
      <c r="M37" s="50">
        <f t="shared" si="5"/>
        <v>0</v>
      </c>
      <c r="N37" s="1"/>
      <c r="O37" s="50">
        <f t="shared" ref="O37:O62" si="7">M37*N37</f>
        <v>0</v>
      </c>
    </row>
    <row r="38" spans="1:15" s="49" customFormat="1" ht="12.75" customHeight="1">
      <c r="A38" s="43">
        <v>3523506049800</v>
      </c>
      <c r="B38" s="44">
        <v>3723506049800</v>
      </c>
      <c r="C38" s="64" t="s">
        <v>27</v>
      </c>
      <c r="D38" s="51">
        <v>10</v>
      </c>
      <c r="E38" s="51">
        <v>360</v>
      </c>
      <c r="F38" s="47">
        <v>19.078092000000005</v>
      </c>
      <c r="G38" s="48">
        <v>27.288597600000006</v>
      </c>
      <c r="I38" s="50">
        <f t="shared" si="4"/>
        <v>0</v>
      </c>
      <c r="J38" s="1"/>
      <c r="K38" s="50">
        <f t="shared" si="6"/>
        <v>0</v>
      </c>
      <c r="M38" s="50">
        <f t="shared" si="5"/>
        <v>0</v>
      </c>
      <c r="N38" s="1"/>
      <c r="O38" s="50">
        <f t="shared" si="7"/>
        <v>0</v>
      </c>
    </row>
    <row r="39" spans="1:15" s="49" customFormat="1" ht="12.75" customHeight="1">
      <c r="A39" s="43">
        <v>3523508029800</v>
      </c>
      <c r="B39" s="44">
        <v>3723508029800</v>
      </c>
      <c r="C39" s="64" t="s">
        <v>28</v>
      </c>
      <c r="D39" s="51">
        <v>10</v>
      </c>
      <c r="E39" s="51">
        <v>240</v>
      </c>
      <c r="F39" s="65">
        <v>18.549194400000005</v>
      </c>
      <c r="G39" s="66">
        <v>22.427776800000004</v>
      </c>
      <c r="I39" s="50">
        <f t="shared" si="4"/>
        <v>0</v>
      </c>
      <c r="J39" s="1"/>
      <c r="K39" s="50">
        <f t="shared" si="6"/>
        <v>0</v>
      </c>
      <c r="M39" s="50">
        <f t="shared" si="5"/>
        <v>0</v>
      </c>
      <c r="N39" s="1"/>
      <c r="O39" s="50">
        <f t="shared" si="7"/>
        <v>0</v>
      </c>
    </row>
    <row r="40" spans="1:15" s="49" customFormat="1" ht="12.75" customHeight="1">
      <c r="A40" s="43">
        <v>3523508049800</v>
      </c>
      <c r="B40" s="44">
        <v>3723508049800</v>
      </c>
      <c r="C40" s="64" t="s">
        <v>29</v>
      </c>
      <c r="D40" s="51">
        <v>10</v>
      </c>
      <c r="E40" s="51">
        <v>240</v>
      </c>
      <c r="F40" s="47">
        <v>18.549194400000005</v>
      </c>
      <c r="G40" s="48">
        <v>22.427776800000004</v>
      </c>
      <c r="I40" s="50">
        <f t="shared" si="4"/>
        <v>0</v>
      </c>
      <c r="J40" s="1"/>
      <c r="K40" s="50">
        <f t="shared" si="6"/>
        <v>0</v>
      </c>
      <c r="M40" s="50">
        <f t="shared" si="5"/>
        <v>0</v>
      </c>
      <c r="N40" s="1"/>
      <c r="O40" s="50">
        <f t="shared" si="7"/>
        <v>0</v>
      </c>
    </row>
    <row r="41" spans="1:15" s="49" customFormat="1" ht="12.75" customHeight="1">
      <c r="A41" s="43">
        <v>3523508069800</v>
      </c>
      <c r="B41" s="44">
        <v>3723508069800</v>
      </c>
      <c r="C41" s="64" t="s">
        <v>30</v>
      </c>
      <c r="D41" s="51">
        <v>10</v>
      </c>
      <c r="E41" s="51">
        <v>240</v>
      </c>
      <c r="F41" s="47">
        <v>18.108446400000005</v>
      </c>
      <c r="G41" s="48">
        <v>21.017383200000005</v>
      </c>
      <c r="I41" s="50">
        <f t="shared" si="4"/>
        <v>0</v>
      </c>
      <c r="J41" s="1"/>
      <c r="K41" s="50">
        <f t="shared" si="6"/>
        <v>0</v>
      </c>
      <c r="M41" s="50">
        <f t="shared" si="5"/>
        <v>0</v>
      </c>
      <c r="N41" s="1"/>
      <c r="O41" s="50">
        <f t="shared" si="7"/>
        <v>0</v>
      </c>
    </row>
    <row r="42" spans="1:15" s="49" customFormat="1" ht="12.75" customHeight="1">
      <c r="A42" s="43">
        <v>3523512029800</v>
      </c>
      <c r="B42" s="44">
        <v>3723512029800</v>
      </c>
      <c r="C42" s="64" t="s">
        <v>31</v>
      </c>
      <c r="D42" s="51">
        <v>10</v>
      </c>
      <c r="E42" s="51">
        <v>160</v>
      </c>
      <c r="F42" s="65">
        <v>24.820408800000003</v>
      </c>
      <c r="G42" s="66">
        <v>32.338310400000005</v>
      </c>
      <c r="I42" s="50">
        <f t="shared" si="4"/>
        <v>0</v>
      </c>
      <c r="J42" s="1"/>
      <c r="K42" s="50">
        <f t="shared" si="6"/>
        <v>0</v>
      </c>
      <c r="M42" s="50">
        <f t="shared" si="5"/>
        <v>0</v>
      </c>
      <c r="N42" s="1"/>
      <c r="O42" s="50">
        <f t="shared" si="7"/>
        <v>0</v>
      </c>
    </row>
    <row r="43" spans="1:15" s="49" customFormat="1" ht="12.75" customHeight="1">
      <c r="A43" s="43">
        <v>3523512049800</v>
      </c>
      <c r="B43" s="44">
        <v>3723512049800</v>
      </c>
      <c r="C43" s="64" t="s">
        <v>32</v>
      </c>
      <c r="D43" s="51">
        <v>10</v>
      </c>
      <c r="E43" s="51">
        <v>160</v>
      </c>
      <c r="F43" s="65">
        <v>24.820408800000003</v>
      </c>
      <c r="G43" s="66">
        <v>32.338310400000005</v>
      </c>
      <c r="I43" s="50">
        <f t="shared" si="4"/>
        <v>0</v>
      </c>
      <c r="J43" s="1"/>
      <c r="K43" s="50">
        <f t="shared" si="6"/>
        <v>0</v>
      </c>
      <c r="M43" s="50">
        <f t="shared" si="5"/>
        <v>0</v>
      </c>
      <c r="N43" s="1"/>
      <c r="O43" s="50">
        <f t="shared" si="7"/>
        <v>0</v>
      </c>
    </row>
    <row r="44" spans="1:15" s="49" customFormat="1" ht="12.75" customHeight="1">
      <c r="A44" s="43">
        <v>3523512069800</v>
      </c>
      <c r="B44" s="44">
        <v>3723512069800</v>
      </c>
      <c r="C44" s="64" t="s">
        <v>33</v>
      </c>
      <c r="D44" s="51">
        <v>10</v>
      </c>
      <c r="E44" s="51">
        <v>160</v>
      </c>
      <c r="F44" s="47">
        <v>24.820408800000003</v>
      </c>
      <c r="G44" s="48">
        <v>32.323199040000006</v>
      </c>
      <c r="I44" s="50">
        <f t="shared" si="4"/>
        <v>0</v>
      </c>
      <c r="J44" s="1"/>
      <c r="K44" s="50">
        <f t="shared" si="6"/>
        <v>0</v>
      </c>
      <c r="M44" s="50">
        <f t="shared" si="5"/>
        <v>0</v>
      </c>
      <c r="N44" s="1"/>
      <c r="O44" s="50">
        <f t="shared" si="7"/>
        <v>0</v>
      </c>
    </row>
    <row r="45" spans="1:15" s="49" customFormat="1" ht="12.75" customHeight="1">
      <c r="A45" s="43">
        <v>3523512089800</v>
      </c>
      <c r="B45" s="44">
        <v>3723512089800</v>
      </c>
      <c r="C45" s="64" t="s">
        <v>34</v>
      </c>
      <c r="D45" s="51">
        <v>10</v>
      </c>
      <c r="E45" s="51">
        <v>160</v>
      </c>
      <c r="F45" s="47">
        <v>18.801050400000005</v>
      </c>
      <c r="G45" s="48">
        <v>24.430032000000001</v>
      </c>
      <c r="I45" s="50">
        <f t="shared" si="4"/>
        <v>0</v>
      </c>
      <c r="J45" s="1"/>
      <c r="K45" s="50">
        <f t="shared" si="6"/>
        <v>0</v>
      </c>
      <c r="M45" s="50">
        <f t="shared" si="5"/>
        <v>0</v>
      </c>
      <c r="N45" s="1"/>
      <c r="O45" s="50">
        <f t="shared" si="7"/>
        <v>0</v>
      </c>
    </row>
    <row r="46" spans="1:15" s="49" customFormat="1" ht="12.75" customHeight="1">
      <c r="A46" s="43">
        <v>3523516069800</v>
      </c>
      <c r="B46" s="59">
        <v>3723516069800</v>
      </c>
      <c r="C46" s="64" t="s">
        <v>35</v>
      </c>
      <c r="D46" s="51">
        <v>5</v>
      </c>
      <c r="E46" s="51">
        <v>90</v>
      </c>
      <c r="F46" s="47">
        <v>39.176200800000011</v>
      </c>
      <c r="G46" s="48">
        <v>50.686020000000013</v>
      </c>
      <c r="I46" s="50">
        <f t="shared" si="4"/>
        <v>0</v>
      </c>
      <c r="J46" s="1"/>
      <c r="K46" s="50">
        <f t="shared" si="6"/>
        <v>0</v>
      </c>
      <c r="M46" s="50">
        <f t="shared" si="5"/>
        <v>0</v>
      </c>
      <c r="N46" s="1"/>
      <c r="O46" s="50">
        <f t="shared" si="7"/>
        <v>0</v>
      </c>
    </row>
    <row r="47" spans="1:15" s="49" customFormat="1" ht="12.75" customHeight="1">
      <c r="A47" s="43">
        <v>3523516089800</v>
      </c>
      <c r="B47" s="44">
        <v>3723516089800</v>
      </c>
      <c r="C47" s="64" t="s">
        <v>36</v>
      </c>
      <c r="D47" s="51">
        <v>5</v>
      </c>
      <c r="E47" s="51">
        <v>100</v>
      </c>
      <c r="F47" s="47">
        <v>25.513012800000009</v>
      </c>
      <c r="G47" s="48">
        <v>33.043507200000008</v>
      </c>
      <c r="I47" s="50">
        <f t="shared" si="4"/>
        <v>0</v>
      </c>
      <c r="J47" s="1"/>
      <c r="K47" s="50">
        <f t="shared" si="6"/>
        <v>0</v>
      </c>
      <c r="M47" s="50">
        <f t="shared" si="5"/>
        <v>0</v>
      </c>
      <c r="N47" s="1"/>
      <c r="O47" s="50">
        <f t="shared" si="7"/>
        <v>0</v>
      </c>
    </row>
    <row r="48" spans="1:15" s="49" customFormat="1" ht="12.75" customHeight="1">
      <c r="A48" s="43">
        <v>3523516129800</v>
      </c>
      <c r="B48" s="44">
        <v>3723516129800</v>
      </c>
      <c r="C48" s="64" t="s">
        <v>37</v>
      </c>
      <c r="D48" s="51">
        <v>5</v>
      </c>
      <c r="E48" s="51">
        <v>100</v>
      </c>
      <c r="F48" s="47">
        <v>24.027062400000002</v>
      </c>
      <c r="G48" s="48">
        <v>31.179772800000009</v>
      </c>
      <c r="I48" s="50">
        <f t="shared" si="4"/>
        <v>0</v>
      </c>
      <c r="J48" s="1"/>
      <c r="K48" s="50">
        <f t="shared" si="6"/>
        <v>0</v>
      </c>
      <c r="M48" s="50">
        <f t="shared" si="5"/>
        <v>0</v>
      </c>
      <c r="N48" s="1"/>
      <c r="O48" s="50">
        <f t="shared" si="7"/>
        <v>0</v>
      </c>
    </row>
    <row r="49" spans="1:15" s="49" customFormat="1" ht="12.75" customHeight="1">
      <c r="A49" s="43">
        <v>3523520089800</v>
      </c>
      <c r="B49" s="44">
        <v>3723520089800</v>
      </c>
      <c r="C49" s="64" t="s">
        <v>38</v>
      </c>
      <c r="D49" s="51">
        <v>5</v>
      </c>
      <c r="E49" s="51">
        <v>80</v>
      </c>
      <c r="F49" s="47">
        <v>51.857150400000009</v>
      </c>
      <c r="G49" s="48">
        <v>64.021795200000014</v>
      </c>
      <c r="I49" s="50">
        <f t="shared" si="4"/>
        <v>0</v>
      </c>
      <c r="J49" s="1"/>
      <c r="K49" s="50">
        <f t="shared" si="6"/>
        <v>0</v>
      </c>
      <c r="M49" s="50">
        <f t="shared" si="5"/>
        <v>0</v>
      </c>
      <c r="N49" s="1"/>
      <c r="O49" s="50">
        <f t="shared" si="7"/>
        <v>0</v>
      </c>
    </row>
    <row r="50" spans="1:15" s="49" customFormat="1" ht="13.25" customHeight="1">
      <c r="A50" s="43">
        <v>3523520129800</v>
      </c>
      <c r="B50" s="44">
        <v>3723520129800</v>
      </c>
      <c r="C50" s="64" t="s">
        <v>39</v>
      </c>
      <c r="D50" s="51">
        <v>5</v>
      </c>
      <c r="E50" s="51">
        <v>60</v>
      </c>
      <c r="F50" s="47">
        <v>44.377027200000008</v>
      </c>
      <c r="G50" s="48">
        <v>62.762515200000017</v>
      </c>
      <c r="I50" s="50">
        <f t="shared" si="4"/>
        <v>0</v>
      </c>
      <c r="J50" s="1"/>
      <c r="K50" s="50">
        <f t="shared" si="6"/>
        <v>0</v>
      </c>
      <c r="M50" s="50">
        <f t="shared" si="5"/>
        <v>0</v>
      </c>
      <c r="N50" s="1"/>
      <c r="O50" s="50">
        <f t="shared" si="7"/>
        <v>0</v>
      </c>
    </row>
    <row r="51" spans="1:15" s="49" customFormat="1" ht="12.75" customHeight="1">
      <c r="A51" s="43">
        <v>3523520169800</v>
      </c>
      <c r="B51" s="44">
        <v>3723520169800</v>
      </c>
      <c r="C51" s="64" t="s">
        <v>40</v>
      </c>
      <c r="D51" s="51">
        <v>5</v>
      </c>
      <c r="E51" s="51">
        <v>40</v>
      </c>
      <c r="F51" s="47">
        <v>39.10064400000001</v>
      </c>
      <c r="G51" s="48">
        <v>52.272712800000008</v>
      </c>
      <c r="I51" s="50">
        <f t="shared" si="4"/>
        <v>0</v>
      </c>
      <c r="J51" s="1"/>
      <c r="K51" s="50">
        <f t="shared" si="6"/>
        <v>0</v>
      </c>
      <c r="M51" s="50">
        <f t="shared" si="5"/>
        <v>0</v>
      </c>
      <c r="N51" s="1"/>
      <c r="O51" s="50">
        <f t="shared" si="7"/>
        <v>0</v>
      </c>
    </row>
    <row r="52" spans="1:15" s="49" customFormat="1" ht="12.75" customHeight="1">
      <c r="A52" s="43">
        <v>3523524089800</v>
      </c>
      <c r="B52" s="44">
        <v>3723524089800</v>
      </c>
      <c r="C52" s="64" t="s">
        <v>41</v>
      </c>
      <c r="D52" s="51">
        <v>5</v>
      </c>
      <c r="E52" s="51">
        <v>60</v>
      </c>
      <c r="F52" s="47">
        <v>65.532931200000007</v>
      </c>
      <c r="G52" s="48">
        <v>82.067277600000011</v>
      </c>
      <c r="I52" s="50">
        <f t="shared" si="4"/>
        <v>0</v>
      </c>
      <c r="J52" s="1"/>
      <c r="K52" s="50">
        <f t="shared" si="6"/>
        <v>0</v>
      </c>
      <c r="M52" s="50">
        <f t="shared" si="5"/>
        <v>0</v>
      </c>
      <c r="N52" s="1"/>
      <c r="O52" s="50">
        <f t="shared" si="7"/>
        <v>0</v>
      </c>
    </row>
    <row r="53" spans="1:15" s="49" customFormat="1" ht="12.75" customHeight="1">
      <c r="A53" s="43">
        <v>3523524129800</v>
      </c>
      <c r="B53" s="44">
        <v>3723524129800</v>
      </c>
      <c r="C53" s="64" t="s">
        <v>42</v>
      </c>
      <c r="D53" s="51">
        <v>5</v>
      </c>
      <c r="E53" s="51">
        <v>40</v>
      </c>
      <c r="F53" s="47">
        <v>64.109944800000008</v>
      </c>
      <c r="G53" s="48">
        <v>80.379842400000015</v>
      </c>
      <c r="I53" s="50">
        <f t="shared" si="4"/>
        <v>0</v>
      </c>
      <c r="J53" s="1"/>
      <c r="K53" s="50">
        <f t="shared" si="6"/>
        <v>0</v>
      </c>
      <c r="M53" s="50">
        <f t="shared" si="5"/>
        <v>0</v>
      </c>
      <c r="N53" s="1"/>
      <c r="O53" s="50">
        <f t="shared" si="7"/>
        <v>0</v>
      </c>
    </row>
    <row r="54" spans="1:15" s="49" customFormat="1" ht="12.75" customHeight="1">
      <c r="A54" s="43">
        <v>3523524169800</v>
      </c>
      <c r="B54" s="44">
        <v>3723524169800</v>
      </c>
      <c r="C54" s="64" t="s">
        <v>43</v>
      </c>
      <c r="D54" s="51">
        <v>5</v>
      </c>
      <c r="E54" s="51">
        <v>40</v>
      </c>
      <c r="F54" s="47">
        <v>64.109944800000008</v>
      </c>
      <c r="G54" s="48">
        <v>80.379842400000015</v>
      </c>
      <c r="I54" s="50">
        <f t="shared" si="4"/>
        <v>0</v>
      </c>
      <c r="J54" s="1"/>
      <c r="K54" s="50">
        <f t="shared" si="6"/>
        <v>0</v>
      </c>
      <c r="M54" s="50">
        <f t="shared" si="5"/>
        <v>0</v>
      </c>
      <c r="N54" s="1"/>
      <c r="O54" s="50">
        <f t="shared" si="7"/>
        <v>0</v>
      </c>
    </row>
    <row r="55" spans="1:15" s="49" customFormat="1" ht="12.75" customHeight="1">
      <c r="A55" s="43">
        <v>3523524209800</v>
      </c>
      <c r="B55" s="44">
        <v>3723524209800</v>
      </c>
      <c r="C55" s="64" t="s">
        <v>44</v>
      </c>
      <c r="D55" s="51">
        <v>5</v>
      </c>
      <c r="E55" s="51">
        <v>30</v>
      </c>
      <c r="F55" s="47">
        <v>64.109944800000008</v>
      </c>
      <c r="G55" s="48">
        <v>80.379842400000015</v>
      </c>
      <c r="I55" s="50">
        <f t="shared" si="4"/>
        <v>0</v>
      </c>
      <c r="J55" s="1"/>
      <c r="K55" s="50">
        <f t="shared" si="6"/>
        <v>0</v>
      </c>
      <c r="M55" s="50">
        <f t="shared" si="5"/>
        <v>0</v>
      </c>
      <c r="N55" s="1"/>
      <c r="O55" s="50">
        <f t="shared" si="7"/>
        <v>0</v>
      </c>
    </row>
    <row r="56" spans="1:15" s="49" customFormat="1" ht="12.75" customHeight="1">
      <c r="A56" s="43">
        <v>3523532209800</v>
      </c>
      <c r="B56" s="44">
        <v>3723532209800</v>
      </c>
      <c r="C56" s="64" t="s">
        <v>45</v>
      </c>
      <c r="D56" s="51">
        <v>5</v>
      </c>
      <c r="E56" s="51">
        <v>20</v>
      </c>
      <c r="F56" s="47">
        <v>92.456337600000026</v>
      </c>
      <c r="G56" s="48">
        <v>111.66035760000003</v>
      </c>
      <c r="I56" s="50">
        <f t="shared" si="4"/>
        <v>0</v>
      </c>
      <c r="J56" s="1"/>
      <c r="K56" s="50">
        <f t="shared" si="6"/>
        <v>0</v>
      </c>
      <c r="M56" s="50">
        <f t="shared" si="5"/>
        <v>0</v>
      </c>
      <c r="N56" s="1"/>
      <c r="O56" s="50">
        <f t="shared" si="7"/>
        <v>0</v>
      </c>
    </row>
    <row r="57" spans="1:15" s="49" customFormat="1" ht="12.75" customHeight="1">
      <c r="A57" s="43">
        <v>3523532249800</v>
      </c>
      <c r="B57" s="44">
        <v>3723532249800</v>
      </c>
      <c r="C57" s="64" t="s">
        <v>46</v>
      </c>
      <c r="D57" s="51">
        <v>5</v>
      </c>
      <c r="E57" s="51">
        <v>20</v>
      </c>
      <c r="F57" s="47">
        <v>81.248745600000021</v>
      </c>
      <c r="G57" s="48">
        <v>97.543828800000028</v>
      </c>
      <c r="I57" s="50">
        <f t="shared" si="4"/>
        <v>0</v>
      </c>
      <c r="J57" s="1"/>
      <c r="K57" s="50">
        <f t="shared" si="6"/>
        <v>0</v>
      </c>
      <c r="M57" s="50">
        <f t="shared" si="5"/>
        <v>0</v>
      </c>
      <c r="N57" s="1"/>
      <c r="O57" s="50">
        <f t="shared" si="7"/>
        <v>0</v>
      </c>
    </row>
    <row r="58" spans="1:15" s="49" customFormat="1" ht="12.75" customHeight="1">
      <c r="A58" s="43">
        <v>3523536209800</v>
      </c>
      <c r="B58" s="44">
        <v>3723536209800</v>
      </c>
      <c r="C58" s="64" t="s">
        <v>47</v>
      </c>
      <c r="D58" s="51">
        <v>1</v>
      </c>
      <c r="E58" s="51">
        <v>16</v>
      </c>
      <c r="F58" s="65">
        <v>226.70817840000004</v>
      </c>
      <c r="G58" s="66">
        <v>357.09402960000006</v>
      </c>
      <c r="I58" s="50">
        <f t="shared" si="4"/>
        <v>0</v>
      </c>
      <c r="J58" s="1"/>
      <c r="K58" s="50">
        <f t="shared" si="6"/>
        <v>0</v>
      </c>
      <c r="M58" s="50">
        <f t="shared" si="5"/>
        <v>0</v>
      </c>
      <c r="N58" s="1"/>
      <c r="O58" s="50">
        <f t="shared" si="7"/>
        <v>0</v>
      </c>
    </row>
    <row r="59" spans="1:15" s="49" customFormat="1" ht="12.75" customHeight="1">
      <c r="A59" s="43">
        <v>3523536249800</v>
      </c>
      <c r="B59" s="44">
        <v>3723536249800</v>
      </c>
      <c r="C59" s="64" t="s">
        <v>48</v>
      </c>
      <c r="D59" s="51">
        <v>1</v>
      </c>
      <c r="E59" s="51">
        <v>12</v>
      </c>
      <c r="F59" s="65">
        <v>226.70817840000004</v>
      </c>
      <c r="G59" s="66">
        <v>357.09402960000006</v>
      </c>
      <c r="I59" s="50">
        <f t="shared" si="4"/>
        <v>0</v>
      </c>
      <c r="J59" s="1"/>
      <c r="K59" s="50">
        <f t="shared" si="6"/>
        <v>0</v>
      </c>
      <c r="M59" s="50">
        <f t="shared" si="5"/>
        <v>0</v>
      </c>
      <c r="N59" s="1"/>
      <c r="O59" s="50">
        <f t="shared" si="7"/>
        <v>0</v>
      </c>
    </row>
    <row r="60" spans="1:15" s="49" customFormat="1" ht="12.75" customHeight="1">
      <c r="A60" s="43">
        <v>3523536329800</v>
      </c>
      <c r="B60" s="44">
        <v>3723536329800</v>
      </c>
      <c r="C60" s="64" t="s">
        <v>49</v>
      </c>
      <c r="D60" s="51">
        <v>1</v>
      </c>
      <c r="E60" s="51">
        <v>12</v>
      </c>
      <c r="F60" s="47">
        <v>222.80441040000005</v>
      </c>
      <c r="G60" s="48">
        <v>317.95560720000009</v>
      </c>
      <c r="I60" s="50">
        <f t="shared" si="4"/>
        <v>0</v>
      </c>
      <c r="J60" s="1"/>
      <c r="K60" s="50">
        <f t="shared" si="6"/>
        <v>0</v>
      </c>
      <c r="M60" s="50">
        <f t="shared" si="5"/>
        <v>0</v>
      </c>
      <c r="N60" s="1"/>
      <c r="O60" s="50">
        <f t="shared" si="7"/>
        <v>0</v>
      </c>
    </row>
    <row r="61" spans="1:15" s="49" customFormat="1" ht="12.75" customHeight="1">
      <c r="A61" s="43">
        <v>3523538329800</v>
      </c>
      <c r="B61" s="44">
        <v>3723538329800</v>
      </c>
      <c r="C61" s="64" t="s">
        <v>50</v>
      </c>
      <c r="D61" s="51">
        <v>1</v>
      </c>
      <c r="E61" s="51">
        <v>8</v>
      </c>
      <c r="F61" s="47">
        <v>360.00296640000005</v>
      </c>
      <c r="G61" s="48">
        <v>502.10012160000014</v>
      </c>
      <c r="I61" s="50">
        <f t="shared" si="4"/>
        <v>0</v>
      </c>
      <c r="J61" s="1"/>
      <c r="K61" s="50">
        <f t="shared" si="6"/>
        <v>0</v>
      </c>
      <c r="M61" s="50">
        <f t="shared" si="5"/>
        <v>0</v>
      </c>
      <c r="N61" s="1"/>
      <c r="O61" s="50">
        <f t="shared" si="7"/>
        <v>0</v>
      </c>
    </row>
    <row r="62" spans="1:15" s="49" customFormat="1" ht="12.75" customHeight="1">
      <c r="A62" s="43">
        <v>3523538369800</v>
      </c>
      <c r="B62" s="44">
        <v>3723538369800</v>
      </c>
      <c r="C62" s="64" t="s">
        <v>51</v>
      </c>
      <c r="D62" s="51">
        <v>1</v>
      </c>
      <c r="E62" s="51">
        <v>8</v>
      </c>
      <c r="F62" s="47">
        <v>360.00296640000005</v>
      </c>
      <c r="G62" s="48">
        <v>502.10012160000014</v>
      </c>
      <c r="I62" s="50">
        <f t="shared" si="4"/>
        <v>0</v>
      </c>
      <c r="J62" s="1"/>
      <c r="K62" s="50">
        <f t="shared" si="6"/>
        <v>0</v>
      </c>
      <c r="M62" s="50">
        <f t="shared" si="5"/>
        <v>0</v>
      </c>
      <c r="N62" s="1"/>
      <c r="O62" s="50">
        <f t="shared" si="7"/>
        <v>0</v>
      </c>
    </row>
    <row r="63" spans="1:15" s="49" customFormat="1" ht="13">
      <c r="B63" s="59"/>
      <c r="C63" s="59"/>
      <c r="D63" s="60"/>
      <c r="E63" s="61"/>
      <c r="F63" s="61"/>
      <c r="G63" s="62"/>
      <c r="H63" s="62"/>
      <c r="J63" s="96"/>
      <c r="N63" s="96"/>
    </row>
    <row r="64" spans="1:15" s="49" customFormat="1" ht="13">
      <c r="B64" s="59"/>
      <c r="C64" s="59"/>
      <c r="D64" s="60"/>
      <c r="E64" s="61"/>
      <c r="F64" s="61"/>
      <c r="G64" s="62"/>
      <c r="H64" s="62"/>
      <c r="J64" s="96"/>
      <c r="N64" s="96"/>
    </row>
    <row r="65" spans="1:15" s="49" customFormat="1" ht="13">
      <c r="B65" s="59"/>
      <c r="C65" s="59"/>
      <c r="D65" s="60"/>
      <c r="E65" s="61"/>
      <c r="F65" s="61"/>
      <c r="G65" s="62"/>
      <c r="H65" s="62"/>
      <c r="J65" s="96"/>
      <c r="N65" s="96"/>
    </row>
    <row r="66" spans="1:15" s="49" customFormat="1" ht="13">
      <c r="B66" s="59"/>
      <c r="C66" s="59"/>
      <c r="D66" s="60"/>
      <c r="E66" s="61"/>
      <c r="F66" s="61"/>
      <c r="G66" s="62"/>
      <c r="H66" s="62"/>
      <c r="J66" s="96"/>
      <c r="N66" s="96"/>
    </row>
    <row r="67" spans="1:15" s="49" customFormat="1" ht="13">
      <c r="B67" s="59"/>
      <c r="C67" s="59"/>
      <c r="D67" s="60"/>
      <c r="E67" s="61"/>
      <c r="F67" s="61"/>
      <c r="G67" s="62"/>
      <c r="H67" s="62"/>
      <c r="J67" s="96"/>
      <c r="N67" s="96"/>
    </row>
    <row r="68" spans="1:15" s="49" customFormat="1" ht="13">
      <c r="B68" s="59"/>
      <c r="C68" s="59"/>
      <c r="D68" s="60"/>
      <c r="E68" s="61"/>
      <c r="F68" s="61"/>
      <c r="G68" s="62"/>
      <c r="H68" s="62"/>
      <c r="J68" s="96"/>
      <c r="N68" s="96"/>
    </row>
    <row r="69" spans="1:15" s="49" customFormat="1" ht="13">
      <c r="B69" s="59"/>
      <c r="C69" s="59"/>
      <c r="D69" s="60"/>
      <c r="E69" s="61"/>
      <c r="F69" s="61"/>
      <c r="G69" s="62"/>
      <c r="H69" s="62"/>
      <c r="J69" s="96"/>
      <c r="N69" s="96"/>
    </row>
    <row r="70" spans="1:15" ht="25">
      <c r="A70" s="67" t="s">
        <v>52</v>
      </c>
      <c r="F70" s="28"/>
    </row>
    <row r="71" spans="1:15" s="35" customFormat="1" ht="12.75" customHeight="1">
      <c r="A71" s="29" t="s">
        <v>211</v>
      </c>
      <c r="B71" s="30" t="s">
        <v>212</v>
      </c>
      <c r="C71" s="31"/>
      <c r="D71" s="32" t="s">
        <v>215</v>
      </c>
      <c r="E71" s="32" t="s">
        <v>216</v>
      </c>
      <c r="F71" s="33" t="s">
        <v>218</v>
      </c>
      <c r="G71" s="34" t="s">
        <v>218</v>
      </c>
      <c r="I71" s="36" t="s">
        <v>6</v>
      </c>
      <c r="J71" s="4" t="s">
        <v>7</v>
      </c>
      <c r="K71" s="36" t="s">
        <v>8</v>
      </c>
      <c r="M71" s="36" t="s">
        <v>6</v>
      </c>
      <c r="N71" s="4" t="s">
        <v>7</v>
      </c>
      <c r="O71" s="36" t="s">
        <v>8</v>
      </c>
    </row>
    <row r="72" spans="1:15" s="35" customFormat="1" ht="12.75" customHeight="1">
      <c r="A72" s="37" t="s">
        <v>10</v>
      </c>
      <c r="B72" s="38" t="s">
        <v>213</v>
      </c>
      <c r="C72" s="39" t="s">
        <v>214</v>
      </c>
      <c r="D72" s="39" t="s">
        <v>9</v>
      </c>
      <c r="E72" s="39" t="s">
        <v>217</v>
      </c>
      <c r="F72" s="40" t="s">
        <v>10</v>
      </c>
      <c r="G72" s="41" t="s">
        <v>11</v>
      </c>
      <c r="I72" s="42" t="s">
        <v>10</v>
      </c>
      <c r="J72" s="5" t="s">
        <v>5</v>
      </c>
      <c r="K72" s="42" t="s">
        <v>10</v>
      </c>
      <c r="M72" s="42" t="s">
        <v>11</v>
      </c>
      <c r="N72" s="5" t="s">
        <v>5</v>
      </c>
      <c r="O72" s="42" t="s">
        <v>11</v>
      </c>
    </row>
    <row r="73" spans="1:15" s="49" customFormat="1" ht="13">
      <c r="A73" s="43">
        <v>3525402029800</v>
      </c>
      <c r="B73" s="44">
        <v>3725402029800</v>
      </c>
      <c r="C73" s="45" t="s">
        <v>12</v>
      </c>
      <c r="D73" s="51">
        <v>10</v>
      </c>
      <c r="E73" s="51">
        <v>720</v>
      </c>
      <c r="F73" s="47">
        <v>20.072923200000005</v>
      </c>
      <c r="G73" s="48">
        <v>25.752276000000005</v>
      </c>
      <c r="I73" s="50">
        <f t="shared" ref="I73:I84" si="8">F73*$K$10</f>
        <v>0</v>
      </c>
      <c r="J73" s="1"/>
      <c r="K73" s="50">
        <f t="shared" ref="K73:K84" si="9">I73*J73</f>
        <v>0</v>
      </c>
      <c r="M73" s="50">
        <f t="shared" ref="M73:M84" si="10">G73*$K$10</f>
        <v>0</v>
      </c>
      <c r="N73" s="1"/>
      <c r="O73" s="50">
        <f t="shared" ref="O73:O84" si="11">M73*N73</f>
        <v>0</v>
      </c>
    </row>
    <row r="74" spans="1:15" s="49" customFormat="1" ht="13">
      <c r="A74" s="43">
        <v>3525404049800</v>
      </c>
      <c r="B74" s="44">
        <v>3725404049800</v>
      </c>
      <c r="C74" s="45" t="s">
        <v>13</v>
      </c>
      <c r="D74" s="51">
        <v>10</v>
      </c>
      <c r="E74" s="51">
        <v>420</v>
      </c>
      <c r="F74" s="47">
        <v>20.072923200000005</v>
      </c>
      <c r="G74" s="48">
        <v>24.921151200000004</v>
      </c>
      <c r="I74" s="50">
        <f t="shared" si="8"/>
        <v>0</v>
      </c>
      <c r="J74" s="1"/>
      <c r="K74" s="50">
        <f t="shared" si="9"/>
        <v>0</v>
      </c>
      <c r="M74" s="50">
        <f t="shared" si="10"/>
        <v>0</v>
      </c>
      <c r="N74" s="1"/>
      <c r="O74" s="50">
        <f t="shared" si="11"/>
        <v>0</v>
      </c>
    </row>
    <row r="75" spans="1:15" s="49" customFormat="1" ht="13">
      <c r="A75" s="43">
        <v>3525406069800</v>
      </c>
      <c r="B75" s="44">
        <v>3725406069800</v>
      </c>
      <c r="C75" s="45" t="s">
        <v>14</v>
      </c>
      <c r="D75" s="51">
        <v>10</v>
      </c>
      <c r="E75" s="51">
        <v>240</v>
      </c>
      <c r="F75" s="47">
        <v>20.072923200000005</v>
      </c>
      <c r="G75" s="48">
        <v>24.921151200000004</v>
      </c>
      <c r="I75" s="50">
        <f t="shared" si="8"/>
        <v>0</v>
      </c>
      <c r="J75" s="1"/>
      <c r="K75" s="50">
        <f t="shared" si="9"/>
        <v>0</v>
      </c>
      <c r="M75" s="50">
        <f t="shared" si="10"/>
        <v>0</v>
      </c>
      <c r="N75" s="1"/>
      <c r="O75" s="50">
        <f t="shared" si="11"/>
        <v>0</v>
      </c>
    </row>
    <row r="76" spans="1:15" s="49" customFormat="1" ht="13">
      <c r="A76" s="43">
        <v>3525408089800</v>
      </c>
      <c r="B76" s="44">
        <v>3725408089800</v>
      </c>
      <c r="C76" s="45" t="s">
        <v>15</v>
      </c>
      <c r="D76" s="51">
        <v>10</v>
      </c>
      <c r="E76" s="51">
        <v>180</v>
      </c>
      <c r="F76" s="47">
        <v>20.551449600000005</v>
      </c>
      <c r="G76" s="48">
        <v>25.727090400000005</v>
      </c>
      <c r="I76" s="50">
        <f t="shared" si="8"/>
        <v>0</v>
      </c>
      <c r="J76" s="1"/>
      <c r="K76" s="50">
        <f t="shared" si="9"/>
        <v>0</v>
      </c>
      <c r="M76" s="50">
        <f t="shared" si="10"/>
        <v>0</v>
      </c>
      <c r="N76" s="1"/>
      <c r="O76" s="50">
        <f t="shared" si="11"/>
        <v>0</v>
      </c>
    </row>
    <row r="77" spans="1:15" s="49" customFormat="1" ht="13">
      <c r="A77" s="43">
        <v>3525412129800</v>
      </c>
      <c r="B77" s="44">
        <v>3725412129800</v>
      </c>
      <c r="C77" s="45" t="s">
        <v>16</v>
      </c>
      <c r="D77" s="51">
        <v>5</v>
      </c>
      <c r="E77" s="51">
        <v>105</v>
      </c>
      <c r="F77" s="47">
        <v>20.072923200000005</v>
      </c>
      <c r="G77" s="48">
        <v>24.921151200000004</v>
      </c>
      <c r="I77" s="50">
        <f t="shared" si="8"/>
        <v>0</v>
      </c>
      <c r="J77" s="1"/>
      <c r="K77" s="50">
        <f t="shared" si="9"/>
        <v>0</v>
      </c>
      <c r="M77" s="50">
        <f t="shared" si="10"/>
        <v>0</v>
      </c>
      <c r="N77" s="1"/>
      <c r="O77" s="50">
        <f t="shared" si="11"/>
        <v>0</v>
      </c>
    </row>
    <row r="78" spans="1:15" s="49" customFormat="1" ht="13">
      <c r="A78" s="43">
        <v>3525416169800</v>
      </c>
      <c r="B78" s="44">
        <v>3725416169800</v>
      </c>
      <c r="C78" s="45" t="s">
        <v>17</v>
      </c>
      <c r="D78" s="51">
        <v>5</v>
      </c>
      <c r="E78" s="51">
        <v>90</v>
      </c>
      <c r="F78" s="47">
        <v>28.824919200000004</v>
      </c>
      <c r="G78" s="48">
        <v>33.937596000000006</v>
      </c>
      <c r="I78" s="50">
        <f t="shared" si="8"/>
        <v>0</v>
      </c>
      <c r="J78" s="1"/>
      <c r="K78" s="50">
        <f t="shared" si="9"/>
        <v>0</v>
      </c>
      <c r="M78" s="50">
        <f t="shared" si="10"/>
        <v>0</v>
      </c>
      <c r="N78" s="1"/>
      <c r="O78" s="50">
        <f t="shared" si="11"/>
        <v>0</v>
      </c>
    </row>
    <row r="79" spans="1:15" s="49" customFormat="1" ht="13">
      <c r="A79" s="43">
        <v>3525420209800</v>
      </c>
      <c r="B79" s="44">
        <v>3725420209800</v>
      </c>
      <c r="C79" s="45" t="s">
        <v>18</v>
      </c>
      <c r="D79" s="51">
        <v>5</v>
      </c>
      <c r="E79" s="51">
        <v>50</v>
      </c>
      <c r="F79" s="47">
        <v>44.07480000000001</v>
      </c>
      <c r="G79" s="48">
        <v>57.05797680000002</v>
      </c>
      <c r="I79" s="50">
        <f t="shared" si="8"/>
        <v>0</v>
      </c>
      <c r="J79" s="1"/>
      <c r="K79" s="50">
        <f t="shared" si="9"/>
        <v>0</v>
      </c>
      <c r="M79" s="50">
        <f t="shared" si="10"/>
        <v>0</v>
      </c>
      <c r="N79" s="1"/>
      <c r="O79" s="50">
        <f t="shared" si="11"/>
        <v>0</v>
      </c>
    </row>
    <row r="80" spans="1:15" s="49" customFormat="1" ht="13">
      <c r="A80" s="43">
        <v>3525424249800</v>
      </c>
      <c r="B80" s="44">
        <v>3725424249800</v>
      </c>
      <c r="C80" s="45" t="s">
        <v>19</v>
      </c>
      <c r="D80" s="51">
        <v>3</v>
      </c>
      <c r="E80" s="51">
        <v>27</v>
      </c>
      <c r="F80" s="47">
        <v>58.758004800000009</v>
      </c>
      <c r="G80" s="48">
        <v>70.267824000000005</v>
      </c>
      <c r="I80" s="50">
        <f t="shared" si="8"/>
        <v>0</v>
      </c>
      <c r="J80" s="1"/>
      <c r="K80" s="50">
        <f t="shared" si="9"/>
        <v>0</v>
      </c>
      <c r="M80" s="50">
        <f t="shared" si="10"/>
        <v>0</v>
      </c>
      <c r="N80" s="1"/>
      <c r="O80" s="50">
        <f t="shared" si="11"/>
        <v>0</v>
      </c>
    </row>
    <row r="81" spans="1:15" s="49" customFormat="1" ht="13">
      <c r="A81" s="43">
        <v>3525432329800</v>
      </c>
      <c r="B81" s="44">
        <v>3725432329800</v>
      </c>
      <c r="C81" s="45" t="s">
        <v>20</v>
      </c>
      <c r="D81" s="51">
        <v>1</v>
      </c>
      <c r="E81" s="51">
        <v>16</v>
      </c>
      <c r="F81" s="47">
        <v>95.27712480000001</v>
      </c>
      <c r="G81" s="48">
        <v>121.83534000000003</v>
      </c>
      <c r="I81" s="50">
        <f t="shared" si="8"/>
        <v>0</v>
      </c>
      <c r="J81" s="1"/>
      <c r="K81" s="50">
        <f t="shared" si="9"/>
        <v>0</v>
      </c>
      <c r="M81" s="50">
        <f t="shared" si="10"/>
        <v>0</v>
      </c>
      <c r="N81" s="1"/>
      <c r="O81" s="50">
        <f t="shared" si="11"/>
        <v>0</v>
      </c>
    </row>
    <row r="82" spans="1:15" s="49" customFormat="1" ht="13">
      <c r="A82" s="43">
        <v>3525436369800</v>
      </c>
      <c r="B82" s="44">
        <v>3725436369800</v>
      </c>
      <c r="C82" s="45" t="s">
        <v>21</v>
      </c>
      <c r="D82" s="51">
        <v>1</v>
      </c>
      <c r="E82" s="51">
        <v>10</v>
      </c>
      <c r="F82" s="47">
        <v>235.24609680000006</v>
      </c>
      <c r="G82" s="48">
        <v>330.40988640000006</v>
      </c>
      <c r="I82" s="50">
        <f t="shared" si="8"/>
        <v>0</v>
      </c>
      <c r="J82" s="1"/>
      <c r="K82" s="50">
        <f t="shared" si="9"/>
        <v>0</v>
      </c>
      <c r="M82" s="50">
        <f t="shared" si="10"/>
        <v>0</v>
      </c>
      <c r="N82" s="1"/>
      <c r="O82" s="50">
        <f t="shared" si="11"/>
        <v>0</v>
      </c>
    </row>
    <row r="83" spans="1:15" s="49" customFormat="1" ht="13">
      <c r="A83" s="43">
        <v>3525438389800</v>
      </c>
      <c r="B83" s="44">
        <v>3725438389800</v>
      </c>
      <c r="C83" s="45" t="s">
        <v>22</v>
      </c>
      <c r="D83" s="51">
        <v>1</v>
      </c>
      <c r="E83" s="51">
        <v>8</v>
      </c>
      <c r="F83" s="47">
        <v>358.98294960000004</v>
      </c>
      <c r="G83" s="48">
        <v>498.7504368000001</v>
      </c>
      <c r="I83" s="50">
        <f t="shared" si="8"/>
        <v>0</v>
      </c>
      <c r="J83" s="1"/>
      <c r="K83" s="50">
        <f t="shared" si="9"/>
        <v>0</v>
      </c>
      <c r="M83" s="50">
        <f t="shared" si="10"/>
        <v>0</v>
      </c>
      <c r="N83" s="1"/>
      <c r="O83" s="50">
        <f t="shared" si="11"/>
        <v>0</v>
      </c>
    </row>
    <row r="84" spans="1:15" s="49" customFormat="1" ht="13">
      <c r="A84" s="43">
        <v>3525442429800</v>
      </c>
      <c r="B84" s="44">
        <v>3725442429800</v>
      </c>
      <c r="C84" s="45" t="s">
        <v>23</v>
      </c>
      <c r="D84" s="51">
        <v>1</v>
      </c>
      <c r="E84" s="51">
        <v>4</v>
      </c>
      <c r="F84" s="47">
        <v>584.67111120000015</v>
      </c>
      <c r="G84" s="66">
        <v>823.29207840000004</v>
      </c>
      <c r="I84" s="50">
        <f t="shared" si="8"/>
        <v>0</v>
      </c>
      <c r="J84" s="1"/>
      <c r="K84" s="50">
        <f t="shared" si="9"/>
        <v>0</v>
      </c>
      <c r="M84" s="50">
        <f t="shared" si="10"/>
        <v>0</v>
      </c>
      <c r="N84" s="1"/>
      <c r="O84" s="50">
        <f t="shared" si="11"/>
        <v>0</v>
      </c>
    </row>
    <row r="85" spans="1:15" s="49" customFormat="1" ht="13">
      <c r="A85" s="53"/>
      <c r="B85" s="53"/>
      <c r="C85" s="54"/>
      <c r="D85" s="55"/>
      <c r="E85" s="55"/>
      <c r="F85" s="56"/>
      <c r="G85" s="68"/>
      <c r="I85" s="57"/>
      <c r="J85" s="3"/>
      <c r="K85" s="57"/>
      <c r="M85" s="57"/>
      <c r="N85" s="3"/>
      <c r="O85" s="57"/>
    </row>
    <row r="86" spans="1:15" s="49" customFormat="1" ht="13">
      <c r="A86" s="53"/>
      <c r="B86" s="53"/>
      <c r="C86" s="54"/>
      <c r="D86" s="55"/>
      <c r="E86" s="55"/>
      <c r="F86" s="56"/>
      <c r="G86" s="68"/>
      <c r="I86" s="57"/>
      <c r="J86" s="3"/>
      <c r="K86" s="57"/>
      <c r="M86" s="57"/>
      <c r="N86" s="3"/>
      <c r="O86" s="57"/>
    </row>
    <row r="87" spans="1:15" s="49" customFormat="1" ht="13">
      <c r="A87" s="53"/>
      <c r="B87" s="53"/>
      <c r="C87" s="54"/>
      <c r="D87" s="55"/>
      <c r="E87" s="55"/>
      <c r="F87" s="56"/>
      <c r="G87" s="68"/>
      <c r="I87" s="57"/>
      <c r="J87" s="3"/>
      <c r="K87" s="57"/>
      <c r="M87" s="57"/>
      <c r="N87" s="3"/>
      <c r="O87" s="57"/>
    </row>
    <row r="88" spans="1:15" s="49" customFormat="1" ht="13">
      <c r="A88" s="53"/>
      <c r="B88" s="53"/>
      <c r="C88" s="54"/>
      <c r="D88" s="55"/>
      <c r="E88" s="55"/>
      <c r="F88" s="56"/>
      <c r="G88" s="68"/>
      <c r="I88" s="57"/>
      <c r="J88" s="3"/>
      <c r="K88" s="57"/>
      <c r="M88" s="57"/>
      <c r="N88" s="3"/>
      <c r="O88" s="57"/>
    </row>
    <row r="89" spans="1:15" s="49" customFormat="1" ht="13">
      <c r="B89" s="59"/>
      <c r="C89" s="59"/>
      <c r="D89" s="60"/>
      <c r="E89" s="61"/>
      <c r="F89" s="61"/>
      <c r="G89" s="62"/>
      <c r="H89" s="62"/>
      <c r="J89" s="96"/>
      <c r="N89" s="96"/>
    </row>
    <row r="90" spans="1:15" ht="25">
      <c r="A90" s="27" t="s">
        <v>53</v>
      </c>
      <c r="F90" s="28"/>
    </row>
    <row r="91" spans="1:15" s="35" customFormat="1" ht="12.75" customHeight="1">
      <c r="A91" s="29" t="s">
        <v>211</v>
      </c>
      <c r="B91" s="30" t="s">
        <v>212</v>
      </c>
      <c r="C91" s="31"/>
      <c r="D91" s="32" t="s">
        <v>215</v>
      </c>
      <c r="E91" s="32" t="s">
        <v>216</v>
      </c>
      <c r="F91" s="33" t="s">
        <v>218</v>
      </c>
      <c r="G91" s="34" t="s">
        <v>218</v>
      </c>
      <c r="I91" s="36" t="s">
        <v>6</v>
      </c>
      <c r="J91" s="4" t="s">
        <v>7</v>
      </c>
      <c r="K91" s="36" t="s">
        <v>8</v>
      </c>
      <c r="M91" s="36" t="s">
        <v>6</v>
      </c>
      <c r="N91" s="4" t="s">
        <v>7</v>
      </c>
      <c r="O91" s="36" t="s">
        <v>8</v>
      </c>
    </row>
    <row r="92" spans="1:15" s="35" customFormat="1" ht="12.75" customHeight="1">
      <c r="A92" s="37" t="s">
        <v>10</v>
      </c>
      <c r="B92" s="38" t="s">
        <v>213</v>
      </c>
      <c r="C92" s="39" t="s">
        <v>214</v>
      </c>
      <c r="D92" s="39" t="s">
        <v>9</v>
      </c>
      <c r="E92" s="39" t="s">
        <v>217</v>
      </c>
      <c r="F92" s="40" t="s">
        <v>10</v>
      </c>
      <c r="G92" s="41" t="s">
        <v>11</v>
      </c>
      <c r="I92" s="42" t="s">
        <v>10</v>
      </c>
      <c r="J92" s="5" t="s">
        <v>5</v>
      </c>
      <c r="K92" s="42" t="s">
        <v>10</v>
      </c>
      <c r="M92" s="42" t="s">
        <v>11</v>
      </c>
      <c r="N92" s="5" t="s">
        <v>5</v>
      </c>
      <c r="O92" s="42" t="s">
        <v>11</v>
      </c>
    </row>
    <row r="93" spans="1:15" s="49" customFormat="1" ht="13">
      <c r="A93" s="43">
        <v>3529002029800</v>
      </c>
      <c r="B93" s="44">
        <v>3729002029800</v>
      </c>
      <c r="C93" s="45" t="s">
        <v>12</v>
      </c>
      <c r="D93" s="51">
        <v>10</v>
      </c>
      <c r="E93" s="51">
        <v>600</v>
      </c>
      <c r="F93" s="47">
        <v>20.085516000000005</v>
      </c>
      <c r="G93" s="48">
        <v>27.351561600000004</v>
      </c>
      <c r="I93" s="50">
        <f t="shared" ref="I93:I104" si="12">F93*$K$10</f>
        <v>0</v>
      </c>
      <c r="J93" s="1"/>
      <c r="K93" s="50">
        <f t="shared" ref="K93:K104" si="13">I93*J93</f>
        <v>0</v>
      </c>
      <c r="M93" s="50">
        <f t="shared" ref="M93:M104" si="14">G93*$K$10</f>
        <v>0</v>
      </c>
      <c r="N93" s="1"/>
      <c r="O93" s="50">
        <f t="shared" ref="O93:O104" si="15">M93*N93</f>
        <v>0</v>
      </c>
    </row>
    <row r="94" spans="1:15" s="49" customFormat="1" ht="13">
      <c r="A94" s="43">
        <v>3529004049800</v>
      </c>
      <c r="B94" s="44">
        <v>3729004049800</v>
      </c>
      <c r="C94" s="45" t="s">
        <v>13</v>
      </c>
      <c r="D94" s="51">
        <v>10</v>
      </c>
      <c r="E94" s="51">
        <v>360</v>
      </c>
      <c r="F94" s="47">
        <v>20.513671200000005</v>
      </c>
      <c r="G94" s="48">
        <v>24.341882400000003</v>
      </c>
      <c r="I94" s="50">
        <f t="shared" si="12"/>
        <v>0</v>
      </c>
      <c r="J94" s="1"/>
      <c r="K94" s="50">
        <f t="shared" si="13"/>
        <v>0</v>
      </c>
      <c r="M94" s="50">
        <f t="shared" si="14"/>
        <v>0</v>
      </c>
      <c r="N94" s="1"/>
      <c r="O94" s="50">
        <f t="shared" si="15"/>
        <v>0</v>
      </c>
    </row>
    <row r="95" spans="1:15" s="49" customFormat="1" ht="13">
      <c r="A95" s="43">
        <v>3529006069800</v>
      </c>
      <c r="B95" s="44">
        <v>3729006069800</v>
      </c>
      <c r="C95" s="45" t="s">
        <v>14</v>
      </c>
      <c r="D95" s="51">
        <v>10</v>
      </c>
      <c r="E95" s="51">
        <v>300</v>
      </c>
      <c r="F95" s="47">
        <v>18.649936800000003</v>
      </c>
      <c r="G95" s="48">
        <v>24.266325600000009</v>
      </c>
      <c r="I95" s="50">
        <f t="shared" si="12"/>
        <v>0</v>
      </c>
      <c r="J95" s="1"/>
      <c r="K95" s="50">
        <f t="shared" si="13"/>
        <v>0</v>
      </c>
      <c r="M95" s="50">
        <f t="shared" si="14"/>
        <v>0</v>
      </c>
      <c r="N95" s="1"/>
      <c r="O95" s="50">
        <f t="shared" si="15"/>
        <v>0</v>
      </c>
    </row>
    <row r="96" spans="1:15" s="49" customFormat="1" ht="13">
      <c r="A96" s="43">
        <v>3529008089800</v>
      </c>
      <c r="B96" s="44">
        <v>3729008089800</v>
      </c>
      <c r="C96" s="45" t="s">
        <v>15</v>
      </c>
      <c r="D96" s="51">
        <v>10</v>
      </c>
      <c r="E96" s="51">
        <v>200</v>
      </c>
      <c r="F96" s="47">
        <v>16.206933600000003</v>
      </c>
      <c r="G96" s="48">
        <v>18.662529600000006</v>
      </c>
      <c r="I96" s="50">
        <f t="shared" si="12"/>
        <v>0</v>
      </c>
      <c r="J96" s="1"/>
      <c r="K96" s="50">
        <f t="shared" si="13"/>
        <v>0</v>
      </c>
      <c r="M96" s="50">
        <f t="shared" si="14"/>
        <v>0</v>
      </c>
      <c r="N96" s="1"/>
      <c r="O96" s="50">
        <f t="shared" si="15"/>
        <v>0</v>
      </c>
    </row>
    <row r="97" spans="1:15" s="49" customFormat="1" ht="13">
      <c r="A97" s="43">
        <v>3529012129800</v>
      </c>
      <c r="B97" s="44">
        <v>3729012129800</v>
      </c>
      <c r="C97" s="45" t="s">
        <v>16</v>
      </c>
      <c r="D97" s="51">
        <v>10</v>
      </c>
      <c r="E97" s="51">
        <v>120</v>
      </c>
      <c r="F97" s="47">
        <v>19.758103200000001</v>
      </c>
      <c r="G97" s="48">
        <v>26.104874400000007</v>
      </c>
      <c r="I97" s="50">
        <f t="shared" si="12"/>
        <v>0</v>
      </c>
      <c r="J97" s="1"/>
      <c r="K97" s="50">
        <f t="shared" si="13"/>
        <v>0</v>
      </c>
      <c r="M97" s="50">
        <f t="shared" si="14"/>
        <v>0</v>
      </c>
      <c r="N97" s="1"/>
      <c r="O97" s="50">
        <f t="shared" si="15"/>
        <v>0</v>
      </c>
    </row>
    <row r="98" spans="1:15" s="49" customFormat="1" ht="13">
      <c r="A98" s="43">
        <v>3529016169800</v>
      </c>
      <c r="B98" s="44">
        <v>3729016169800</v>
      </c>
      <c r="C98" s="45" t="s">
        <v>17</v>
      </c>
      <c r="D98" s="51">
        <v>5</v>
      </c>
      <c r="E98" s="51">
        <v>60</v>
      </c>
      <c r="F98" s="47">
        <v>25.185600000000004</v>
      </c>
      <c r="G98" s="48">
        <v>29.933085600000005</v>
      </c>
      <c r="I98" s="50">
        <f t="shared" si="12"/>
        <v>0</v>
      </c>
      <c r="J98" s="1"/>
      <c r="K98" s="50">
        <f t="shared" si="13"/>
        <v>0</v>
      </c>
      <c r="M98" s="50">
        <f t="shared" si="14"/>
        <v>0</v>
      </c>
      <c r="N98" s="1"/>
      <c r="O98" s="50">
        <f t="shared" si="15"/>
        <v>0</v>
      </c>
    </row>
    <row r="99" spans="1:15" s="49" customFormat="1" ht="13">
      <c r="A99" s="43">
        <v>3529020209800</v>
      </c>
      <c r="B99" s="44">
        <v>3729020209800</v>
      </c>
      <c r="C99" s="45" t="s">
        <v>18</v>
      </c>
      <c r="D99" s="51">
        <v>5</v>
      </c>
      <c r="E99" s="51">
        <v>40</v>
      </c>
      <c r="F99" s="47">
        <v>44.07480000000001</v>
      </c>
      <c r="G99" s="48">
        <v>54.652752000000007</v>
      </c>
      <c r="I99" s="50">
        <f t="shared" si="12"/>
        <v>0</v>
      </c>
      <c r="J99" s="1"/>
      <c r="K99" s="50">
        <f t="shared" si="13"/>
        <v>0</v>
      </c>
      <c r="M99" s="50">
        <f t="shared" si="14"/>
        <v>0</v>
      </c>
      <c r="N99" s="1"/>
      <c r="O99" s="50">
        <f t="shared" si="15"/>
        <v>0</v>
      </c>
    </row>
    <row r="100" spans="1:15" s="49" customFormat="1" ht="13">
      <c r="A100" s="43">
        <v>3529024249800</v>
      </c>
      <c r="B100" s="44">
        <v>3729024249800</v>
      </c>
      <c r="C100" s="45" t="s">
        <v>19</v>
      </c>
      <c r="D100" s="51">
        <v>5</v>
      </c>
      <c r="E100" s="51">
        <v>30</v>
      </c>
      <c r="F100" s="47">
        <v>54.37571040000001</v>
      </c>
      <c r="G100" s="48">
        <v>65.155147200000016</v>
      </c>
      <c r="I100" s="50">
        <f t="shared" si="12"/>
        <v>0</v>
      </c>
      <c r="J100" s="1"/>
      <c r="K100" s="50">
        <f t="shared" si="13"/>
        <v>0</v>
      </c>
      <c r="M100" s="50">
        <f t="shared" si="14"/>
        <v>0</v>
      </c>
      <c r="N100" s="1"/>
      <c r="O100" s="50">
        <f t="shared" si="15"/>
        <v>0</v>
      </c>
    </row>
    <row r="101" spans="1:15" s="49" customFormat="1" ht="13">
      <c r="A101" s="43">
        <v>3529032329800</v>
      </c>
      <c r="B101" s="44">
        <v>3729032329800</v>
      </c>
      <c r="C101" s="45" t="s">
        <v>20</v>
      </c>
      <c r="D101" s="51">
        <v>1</v>
      </c>
      <c r="E101" s="51">
        <v>24</v>
      </c>
      <c r="F101" s="47">
        <v>81.878385600000016</v>
      </c>
      <c r="G101" s="48">
        <v>97.216416000000038</v>
      </c>
      <c r="I101" s="50">
        <f t="shared" si="12"/>
        <v>0</v>
      </c>
      <c r="J101" s="1"/>
      <c r="K101" s="50">
        <f t="shared" si="13"/>
        <v>0</v>
      </c>
      <c r="M101" s="50">
        <f t="shared" si="14"/>
        <v>0</v>
      </c>
      <c r="N101" s="1"/>
      <c r="O101" s="50">
        <f t="shared" si="15"/>
        <v>0</v>
      </c>
    </row>
    <row r="102" spans="1:15" s="49" customFormat="1" ht="13">
      <c r="A102" s="43">
        <v>3529036369800</v>
      </c>
      <c r="B102" s="44">
        <v>3729036369800</v>
      </c>
      <c r="C102" s="45" t="s">
        <v>21</v>
      </c>
      <c r="D102" s="51">
        <v>1</v>
      </c>
      <c r="E102" s="51">
        <v>12</v>
      </c>
      <c r="F102" s="47">
        <v>231.06528720000009</v>
      </c>
      <c r="G102" s="66">
        <v>329.28912720000005</v>
      </c>
      <c r="I102" s="50">
        <f t="shared" si="12"/>
        <v>0</v>
      </c>
      <c r="J102" s="1"/>
      <c r="K102" s="50">
        <f t="shared" si="13"/>
        <v>0</v>
      </c>
      <c r="M102" s="50">
        <f t="shared" si="14"/>
        <v>0</v>
      </c>
      <c r="N102" s="1"/>
      <c r="O102" s="50">
        <f t="shared" si="15"/>
        <v>0</v>
      </c>
    </row>
    <row r="103" spans="1:15" s="49" customFormat="1" ht="13">
      <c r="A103" s="43">
        <v>3529038389800</v>
      </c>
      <c r="B103" s="44">
        <v>3729038389800</v>
      </c>
      <c r="C103" s="45" t="s">
        <v>22</v>
      </c>
      <c r="D103" s="51">
        <v>1</v>
      </c>
      <c r="E103" s="51">
        <v>10</v>
      </c>
      <c r="F103" s="47">
        <v>299.98568160000008</v>
      </c>
      <c r="G103" s="48">
        <v>478.71529200000009</v>
      </c>
      <c r="I103" s="50">
        <f t="shared" si="12"/>
        <v>0</v>
      </c>
      <c r="J103" s="1"/>
      <c r="K103" s="50">
        <f t="shared" si="13"/>
        <v>0</v>
      </c>
      <c r="M103" s="50">
        <f t="shared" si="14"/>
        <v>0</v>
      </c>
      <c r="N103" s="1"/>
      <c r="O103" s="50">
        <f t="shared" si="15"/>
        <v>0</v>
      </c>
    </row>
    <row r="104" spans="1:15" s="49" customFormat="1" ht="13">
      <c r="A104" s="43">
        <v>3529042429800</v>
      </c>
      <c r="B104" s="44">
        <v>3729042429800</v>
      </c>
      <c r="C104" s="45" t="s">
        <v>23</v>
      </c>
      <c r="D104" s="51">
        <v>1</v>
      </c>
      <c r="E104" s="51">
        <v>4</v>
      </c>
      <c r="F104" s="47">
        <v>582.81996960000015</v>
      </c>
      <c r="G104" s="48">
        <v>802.33765920000019</v>
      </c>
      <c r="I104" s="50">
        <f t="shared" si="12"/>
        <v>0</v>
      </c>
      <c r="J104" s="1"/>
      <c r="K104" s="50">
        <f t="shared" si="13"/>
        <v>0</v>
      </c>
      <c r="M104" s="50">
        <f t="shared" si="14"/>
        <v>0</v>
      </c>
      <c r="N104" s="1"/>
      <c r="O104" s="50">
        <f t="shared" si="15"/>
        <v>0</v>
      </c>
    </row>
    <row r="105" spans="1:15" s="49" customFormat="1" ht="13">
      <c r="A105" s="53"/>
      <c r="B105" s="53"/>
      <c r="C105" s="54"/>
      <c r="D105" s="55"/>
      <c r="E105" s="55"/>
      <c r="F105" s="56"/>
      <c r="G105" s="56"/>
      <c r="I105" s="57"/>
      <c r="J105" s="3"/>
      <c r="K105" s="57"/>
      <c r="M105" s="57"/>
      <c r="N105" s="3"/>
      <c r="O105" s="57"/>
    </row>
    <row r="106" spans="1:15" s="49" customFormat="1" ht="13">
      <c r="A106" s="53"/>
      <c r="B106" s="53"/>
      <c r="C106" s="54"/>
      <c r="D106" s="55"/>
      <c r="E106" s="55"/>
      <c r="F106" s="56"/>
      <c r="G106" s="56"/>
      <c r="I106" s="57"/>
      <c r="J106" s="3"/>
      <c r="K106" s="57"/>
      <c r="M106" s="57"/>
      <c r="N106" s="3"/>
      <c r="O106" s="57"/>
    </row>
    <row r="107" spans="1:15" s="49" customFormat="1" ht="13">
      <c r="A107" s="53"/>
      <c r="B107" s="53"/>
      <c r="C107" s="54"/>
      <c r="D107" s="55"/>
      <c r="E107" s="55"/>
      <c r="F107" s="56"/>
      <c r="G107" s="56"/>
      <c r="I107" s="57"/>
      <c r="J107" s="3"/>
      <c r="K107" s="57"/>
      <c r="M107" s="57"/>
      <c r="N107" s="3"/>
      <c r="O107" s="57"/>
    </row>
    <row r="108" spans="1:15" s="49" customFormat="1" ht="13">
      <c r="A108" s="53"/>
      <c r="B108" s="53"/>
      <c r="C108" s="54"/>
      <c r="D108" s="55"/>
      <c r="E108" s="55"/>
      <c r="F108" s="56"/>
      <c r="G108" s="56"/>
      <c r="I108" s="57"/>
      <c r="J108" s="3"/>
      <c r="K108" s="57"/>
      <c r="M108" s="57"/>
      <c r="N108" s="3"/>
      <c r="O108" s="57"/>
    </row>
    <row r="109" spans="1:15" s="49" customFormat="1" ht="13">
      <c r="B109" s="59"/>
      <c r="C109" s="59"/>
      <c r="D109" s="60"/>
      <c r="E109" s="61"/>
      <c r="F109" s="61"/>
      <c r="G109" s="62"/>
      <c r="H109" s="62"/>
      <c r="J109" s="96"/>
      <c r="N109" s="96"/>
    </row>
    <row r="110" spans="1:15" ht="25">
      <c r="A110" s="67" t="s">
        <v>54</v>
      </c>
      <c r="F110" s="28"/>
    </row>
    <row r="111" spans="1:15" s="35" customFormat="1" ht="12.75" customHeight="1">
      <c r="A111" s="29" t="s">
        <v>211</v>
      </c>
      <c r="B111" s="30" t="s">
        <v>212</v>
      </c>
      <c r="C111" s="31"/>
      <c r="D111" s="32" t="s">
        <v>215</v>
      </c>
      <c r="E111" s="32" t="s">
        <v>216</v>
      </c>
      <c r="F111" s="33" t="s">
        <v>218</v>
      </c>
      <c r="G111" s="34" t="s">
        <v>218</v>
      </c>
      <c r="I111" s="36" t="s">
        <v>6</v>
      </c>
      <c r="J111" s="4" t="s">
        <v>7</v>
      </c>
      <c r="K111" s="36" t="s">
        <v>8</v>
      </c>
      <c r="M111" s="36" t="s">
        <v>6</v>
      </c>
      <c r="N111" s="4" t="s">
        <v>7</v>
      </c>
      <c r="O111" s="36" t="s">
        <v>8</v>
      </c>
    </row>
    <row r="112" spans="1:15" s="35" customFormat="1" ht="12.75" customHeight="1">
      <c r="A112" s="37" t="s">
        <v>10</v>
      </c>
      <c r="B112" s="38" t="s">
        <v>213</v>
      </c>
      <c r="C112" s="39" t="s">
        <v>214</v>
      </c>
      <c r="D112" s="39" t="s">
        <v>9</v>
      </c>
      <c r="E112" s="39" t="s">
        <v>217</v>
      </c>
      <c r="F112" s="40" t="s">
        <v>10</v>
      </c>
      <c r="G112" s="41" t="s">
        <v>11</v>
      </c>
      <c r="I112" s="42" t="s">
        <v>10</v>
      </c>
      <c r="J112" s="5" t="s">
        <v>5</v>
      </c>
      <c r="K112" s="42" t="s">
        <v>10</v>
      </c>
      <c r="M112" s="42" t="s">
        <v>11</v>
      </c>
      <c r="N112" s="5" t="s">
        <v>5</v>
      </c>
      <c r="O112" s="42" t="s">
        <v>11</v>
      </c>
    </row>
    <row r="113" spans="1:15" s="49" customFormat="1" ht="13">
      <c r="A113" s="43">
        <v>3529502029800</v>
      </c>
      <c r="B113" s="44">
        <v>3729502029800</v>
      </c>
      <c r="C113" s="45" t="s">
        <v>12</v>
      </c>
      <c r="D113" s="51">
        <v>10</v>
      </c>
      <c r="E113" s="51">
        <v>840</v>
      </c>
      <c r="F113" s="47">
        <v>31.167180000000005</v>
      </c>
      <c r="G113" s="48">
        <v>35.637624000000002</v>
      </c>
      <c r="I113" s="50">
        <f t="shared" ref="I113:I124" si="16">F113*$K$10</f>
        <v>0</v>
      </c>
      <c r="J113" s="1"/>
      <c r="K113" s="50">
        <f t="shared" ref="K113:K124" si="17">I113*J113</f>
        <v>0</v>
      </c>
      <c r="M113" s="50">
        <f t="shared" ref="M113:M124" si="18">G113*$K$10</f>
        <v>0</v>
      </c>
      <c r="N113" s="1"/>
      <c r="O113" s="50">
        <f t="shared" ref="O113:O124" si="19">M113*N113</f>
        <v>0</v>
      </c>
    </row>
    <row r="114" spans="1:15" s="49" customFormat="1" ht="13">
      <c r="A114" s="43">
        <v>3529504049800</v>
      </c>
      <c r="B114" s="44">
        <v>3729504049800</v>
      </c>
      <c r="C114" s="45" t="s">
        <v>13</v>
      </c>
      <c r="D114" s="51">
        <v>10</v>
      </c>
      <c r="E114" s="51">
        <v>480</v>
      </c>
      <c r="F114" s="47">
        <v>23.158159200000004</v>
      </c>
      <c r="G114" s="48">
        <v>30.575318400000008</v>
      </c>
      <c r="I114" s="50">
        <f t="shared" si="16"/>
        <v>0</v>
      </c>
      <c r="J114" s="1"/>
      <c r="K114" s="50">
        <f t="shared" si="17"/>
        <v>0</v>
      </c>
      <c r="M114" s="50">
        <f t="shared" si="18"/>
        <v>0</v>
      </c>
      <c r="N114" s="1"/>
      <c r="O114" s="50">
        <f t="shared" si="19"/>
        <v>0</v>
      </c>
    </row>
    <row r="115" spans="1:15" s="49" customFormat="1" ht="13">
      <c r="A115" s="43">
        <v>3529506069800</v>
      </c>
      <c r="B115" s="44">
        <v>3729506069800</v>
      </c>
      <c r="C115" s="45" t="s">
        <v>14</v>
      </c>
      <c r="D115" s="51">
        <v>10</v>
      </c>
      <c r="E115" s="51">
        <v>400</v>
      </c>
      <c r="F115" s="47">
        <v>26.331544800000003</v>
      </c>
      <c r="G115" s="48">
        <v>34.894648800000006</v>
      </c>
      <c r="I115" s="50">
        <f t="shared" si="16"/>
        <v>0</v>
      </c>
      <c r="J115" s="1"/>
      <c r="K115" s="50">
        <f t="shared" si="17"/>
        <v>0</v>
      </c>
      <c r="M115" s="50">
        <f t="shared" si="18"/>
        <v>0</v>
      </c>
      <c r="N115" s="1"/>
      <c r="O115" s="50">
        <f t="shared" si="19"/>
        <v>0</v>
      </c>
    </row>
    <row r="116" spans="1:15" s="49" customFormat="1" ht="13">
      <c r="A116" s="43">
        <v>3529508089800</v>
      </c>
      <c r="B116" s="44">
        <v>3729508089800</v>
      </c>
      <c r="C116" s="45" t="s">
        <v>15</v>
      </c>
      <c r="D116" s="51">
        <v>5</v>
      </c>
      <c r="E116" s="51">
        <v>225</v>
      </c>
      <c r="F116" s="47">
        <v>21.130718400000003</v>
      </c>
      <c r="G116" s="48">
        <v>26.948592000000001</v>
      </c>
      <c r="I116" s="50">
        <f t="shared" si="16"/>
        <v>0</v>
      </c>
      <c r="J116" s="1"/>
      <c r="K116" s="50">
        <f t="shared" si="17"/>
        <v>0</v>
      </c>
      <c r="M116" s="50">
        <f t="shared" si="18"/>
        <v>0</v>
      </c>
      <c r="N116" s="1"/>
      <c r="O116" s="50">
        <f t="shared" si="19"/>
        <v>0</v>
      </c>
    </row>
    <row r="117" spans="1:15" s="49" customFormat="1" ht="13">
      <c r="A117" s="43">
        <v>3529512129800</v>
      </c>
      <c r="B117" s="44">
        <v>3729512129800</v>
      </c>
      <c r="C117" s="45" t="s">
        <v>16</v>
      </c>
      <c r="D117" s="51">
        <v>10</v>
      </c>
      <c r="E117" s="51">
        <v>120</v>
      </c>
      <c r="F117" s="47">
        <v>32.514609600000007</v>
      </c>
      <c r="G117" s="48">
        <v>43.608866400000011</v>
      </c>
      <c r="I117" s="50">
        <f t="shared" si="16"/>
        <v>0</v>
      </c>
      <c r="J117" s="1"/>
      <c r="K117" s="50">
        <f t="shared" si="17"/>
        <v>0</v>
      </c>
      <c r="M117" s="50">
        <f t="shared" si="18"/>
        <v>0</v>
      </c>
      <c r="N117" s="1"/>
      <c r="O117" s="50">
        <f t="shared" si="19"/>
        <v>0</v>
      </c>
    </row>
    <row r="118" spans="1:15" s="49" customFormat="1" ht="13">
      <c r="A118" s="43">
        <v>3529516169800</v>
      </c>
      <c r="B118" s="44">
        <v>3729516169800</v>
      </c>
      <c r="C118" s="45" t="s">
        <v>17</v>
      </c>
      <c r="D118" s="51">
        <v>5</v>
      </c>
      <c r="E118" s="51">
        <v>75</v>
      </c>
      <c r="F118" s="47">
        <v>37.715436000000004</v>
      </c>
      <c r="G118" s="48">
        <v>53.909776800000017</v>
      </c>
      <c r="I118" s="50">
        <f t="shared" si="16"/>
        <v>0</v>
      </c>
      <c r="J118" s="1"/>
      <c r="K118" s="50">
        <f t="shared" si="17"/>
        <v>0</v>
      </c>
      <c r="M118" s="50">
        <f t="shared" si="18"/>
        <v>0</v>
      </c>
      <c r="N118" s="1"/>
      <c r="O118" s="50">
        <f t="shared" si="19"/>
        <v>0</v>
      </c>
    </row>
    <row r="119" spans="1:15" s="49" customFormat="1" ht="13">
      <c r="A119" s="43">
        <v>3529520209800</v>
      </c>
      <c r="B119" s="44">
        <v>3729520209800</v>
      </c>
      <c r="C119" s="45" t="s">
        <v>18</v>
      </c>
      <c r="D119" s="51">
        <v>5</v>
      </c>
      <c r="E119" s="51">
        <v>40</v>
      </c>
      <c r="F119" s="47">
        <v>65.281075200000018</v>
      </c>
      <c r="G119" s="48">
        <v>80.782812000000021</v>
      </c>
      <c r="I119" s="50">
        <f t="shared" si="16"/>
        <v>0</v>
      </c>
      <c r="J119" s="1"/>
      <c r="K119" s="50">
        <f t="shared" si="17"/>
        <v>0</v>
      </c>
      <c r="M119" s="50">
        <f t="shared" si="18"/>
        <v>0</v>
      </c>
      <c r="N119" s="1"/>
      <c r="O119" s="50">
        <f t="shared" si="19"/>
        <v>0</v>
      </c>
    </row>
    <row r="120" spans="1:15" s="49" customFormat="1" ht="13">
      <c r="A120" s="43">
        <v>3529524249800</v>
      </c>
      <c r="B120" s="44">
        <v>3729524249800</v>
      </c>
      <c r="C120" s="45" t="s">
        <v>19</v>
      </c>
      <c r="D120" s="51">
        <v>5</v>
      </c>
      <c r="E120" s="51">
        <v>30</v>
      </c>
      <c r="F120" s="47">
        <v>81.047260800000004</v>
      </c>
      <c r="G120" s="48">
        <v>97.833463200000011</v>
      </c>
      <c r="I120" s="50">
        <f t="shared" si="16"/>
        <v>0</v>
      </c>
      <c r="J120" s="1"/>
      <c r="K120" s="50">
        <f t="shared" si="17"/>
        <v>0</v>
      </c>
      <c r="M120" s="50">
        <f t="shared" si="18"/>
        <v>0</v>
      </c>
      <c r="N120" s="1"/>
      <c r="O120" s="50">
        <f t="shared" si="19"/>
        <v>0</v>
      </c>
    </row>
    <row r="121" spans="1:15" s="49" customFormat="1" ht="13">
      <c r="A121" s="43">
        <v>3529532329800</v>
      </c>
      <c r="B121" s="44">
        <v>3729532329800</v>
      </c>
      <c r="C121" s="45" t="s">
        <v>20</v>
      </c>
      <c r="D121" s="51">
        <v>1</v>
      </c>
      <c r="E121" s="51">
        <v>24</v>
      </c>
      <c r="F121" s="47">
        <v>136.64447280000002</v>
      </c>
      <c r="G121" s="48">
        <v>168.12647280000002</v>
      </c>
      <c r="I121" s="50">
        <f t="shared" si="16"/>
        <v>0</v>
      </c>
      <c r="J121" s="1"/>
      <c r="K121" s="50">
        <f t="shared" si="17"/>
        <v>0</v>
      </c>
      <c r="M121" s="50">
        <f t="shared" si="18"/>
        <v>0</v>
      </c>
      <c r="N121" s="1"/>
      <c r="O121" s="50">
        <f t="shared" si="19"/>
        <v>0</v>
      </c>
    </row>
    <row r="122" spans="1:15" s="49" customFormat="1" ht="13">
      <c r="A122" s="43">
        <v>3529536369800</v>
      </c>
      <c r="B122" s="44">
        <v>3729536369800</v>
      </c>
      <c r="C122" s="45" t="s">
        <v>21</v>
      </c>
      <c r="D122" s="51">
        <v>1</v>
      </c>
      <c r="E122" s="51">
        <v>12</v>
      </c>
      <c r="F122" s="65">
        <v>290.78034480000002</v>
      </c>
      <c r="G122" s="66">
        <v>395.25021360000005</v>
      </c>
      <c r="I122" s="50">
        <f t="shared" si="16"/>
        <v>0</v>
      </c>
      <c r="J122" s="1"/>
      <c r="K122" s="50">
        <f t="shared" si="17"/>
        <v>0</v>
      </c>
      <c r="M122" s="50">
        <f t="shared" si="18"/>
        <v>0</v>
      </c>
      <c r="N122" s="1"/>
      <c r="O122" s="50">
        <f t="shared" si="19"/>
        <v>0</v>
      </c>
    </row>
    <row r="123" spans="1:15" s="49" customFormat="1" ht="13">
      <c r="A123" s="43">
        <v>3529538389800</v>
      </c>
      <c r="B123" s="44">
        <v>3729538389800</v>
      </c>
      <c r="C123" s="45" t="s">
        <v>22</v>
      </c>
      <c r="D123" s="51">
        <v>1</v>
      </c>
      <c r="E123" s="51">
        <v>6</v>
      </c>
      <c r="F123" s="65">
        <v>445.59622800000017</v>
      </c>
      <c r="G123" s="66">
        <v>591.34529520000001</v>
      </c>
      <c r="I123" s="50">
        <f t="shared" si="16"/>
        <v>0</v>
      </c>
      <c r="J123" s="1"/>
      <c r="K123" s="50">
        <f t="shared" si="17"/>
        <v>0</v>
      </c>
      <c r="M123" s="50">
        <f t="shared" si="18"/>
        <v>0</v>
      </c>
      <c r="N123" s="1"/>
      <c r="O123" s="50">
        <f t="shared" si="19"/>
        <v>0</v>
      </c>
    </row>
    <row r="124" spans="1:15" s="49" customFormat="1" ht="13">
      <c r="A124" s="43">
        <v>3529542429800</v>
      </c>
      <c r="B124" s="44">
        <v>3729542429800</v>
      </c>
      <c r="C124" s="45" t="s">
        <v>23</v>
      </c>
      <c r="D124" s="51">
        <v>1</v>
      </c>
      <c r="E124" s="51">
        <v>4</v>
      </c>
      <c r="F124" s="65">
        <v>834.43670640000016</v>
      </c>
      <c r="G124" s="66">
        <v>961.52324400000009</v>
      </c>
      <c r="I124" s="50">
        <f t="shared" si="16"/>
        <v>0</v>
      </c>
      <c r="J124" s="1"/>
      <c r="K124" s="50">
        <f t="shared" si="17"/>
        <v>0</v>
      </c>
      <c r="M124" s="50">
        <f t="shared" si="18"/>
        <v>0</v>
      </c>
      <c r="N124" s="1"/>
      <c r="O124" s="50">
        <f t="shared" si="19"/>
        <v>0</v>
      </c>
    </row>
    <row r="125" spans="1:15" s="49" customFormat="1" ht="13">
      <c r="B125" s="59"/>
      <c r="C125" s="59"/>
      <c r="D125" s="60"/>
      <c r="E125" s="52"/>
      <c r="F125" s="52"/>
      <c r="G125" s="69"/>
      <c r="H125" s="69"/>
      <c r="J125" s="96"/>
      <c r="N125" s="96"/>
    </row>
    <row r="126" spans="1:15" s="49" customFormat="1" ht="13">
      <c r="B126" s="59"/>
      <c r="C126" s="59"/>
      <c r="D126" s="60"/>
      <c r="E126" s="52"/>
      <c r="F126" s="52"/>
      <c r="G126" s="69"/>
      <c r="H126" s="69"/>
      <c r="J126" s="96"/>
      <c r="N126" s="96"/>
    </row>
    <row r="127" spans="1:15" s="49" customFormat="1" ht="13">
      <c r="B127" s="59"/>
      <c r="C127" s="59"/>
      <c r="D127" s="60"/>
      <c r="E127" s="52"/>
      <c r="F127" s="52"/>
      <c r="G127" s="69"/>
      <c r="H127" s="69"/>
      <c r="J127" s="96"/>
      <c r="N127" s="96"/>
    </row>
    <row r="128" spans="1:15" s="49" customFormat="1" ht="13">
      <c r="B128" s="59"/>
      <c r="C128" s="59"/>
      <c r="D128" s="60"/>
      <c r="E128" s="52"/>
      <c r="F128" s="52"/>
      <c r="G128" s="69"/>
      <c r="H128" s="69"/>
      <c r="J128" s="96"/>
      <c r="N128" s="96"/>
    </row>
    <row r="129" spans="1:15" s="49" customFormat="1" ht="13">
      <c r="B129" s="59"/>
      <c r="C129" s="59"/>
      <c r="D129" s="60"/>
      <c r="E129" s="52"/>
      <c r="F129" s="52"/>
      <c r="G129" s="69"/>
      <c r="H129" s="69"/>
      <c r="J129" s="96"/>
      <c r="N129" s="96"/>
    </row>
    <row r="130" spans="1:15" s="49" customFormat="1" ht="13">
      <c r="B130" s="59"/>
      <c r="C130" s="59"/>
      <c r="D130" s="60"/>
      <c r="E130" s="52"/>
      <c r="F130" s="52"/>
      <c r="G130" s="69"/>
      <c r="H130" s="69"/>
      <c r="J130" s="96"/>
      <c r="N130" s="96"/>
    </row>
    <row r="131" spans="1:15" s="49" customFormat="1" ht="12.75" customHeight="1">
      <c r="B131" s="59"/>
      <c r="C131" s="59"/>
      <c r="D131" s="70"/>
      <c r="E131" s="61"/>
      <c r="F131" s="61"/>
      <c r="G131" s="62"/>
      <c r="H131" s="62"/>
      <c r="J131" s="96"/>
      <c r="N131" s="96"/>
    </row>
    <row r="132" spans="1:15" ht="25">
      <c r="A132" s="67" t="s">
        <v>55</v>
      </c>
      <c r="F132" s="28"/>
    </row>
    <row r="133" spans="1:15" s="35" customFormat="1" ht="12.75" customHeight="1">
      <c r="A133" s="29" t="s">
        <v>211</v>
      </c>
      <c r="B133" s="30" t="s">
        <v>212</v>
      </c>
      <c r="C133" s="31"/>
      <c r="D133" s="32" t="s">
        <v>215</v>
      </c>
      <c r="E133" s="32" t="s">
        <v>216</v>
      </c>
      <c r="F133" s="33" t="s">
        <v>218</v>
      </c>
      <c r="G133" s="34" t="s">
        <v>218</v>
      </c>
      <c r="I133" s="36" t="s">
        <v>6</v>
      </c>
      <c r="J133" s="4" t="s">
        <v>7</v>
      </c>
      <c r="K133" s="36" t="s">
        <v>8</v>
      </c>
      <c r="M133" s="36" t="s">
        <v>6</v>
      </c>
      <c r="N133" s="4" t="s">
        <v>7</v>
      </c>
      <c r="O133" s="36" t="s">
        <v>8</v>
      </c>
    </row>
    <row r="134" spans="1:15" s="35" customFormat="1" ht="12.75" customHeight="1">
      <c r="A134" s="37" t="s">
        <v>10</v>
      </c>
      <c r="B134" s="38" t="s">
        <v>213</v>
      </c>
      <c r="C134" s="39" t="s">
        <v>214</v>
      </c>
      <c r="D134" s="39" t="s">
        <v>9</v>
      </c>
      <c r="E134" s="39" t="s">
        <v>217</v>
      </c>
      <c r="F134" s="40" t="s">
        <v>10</v>
      </c>
      <c r="G134" s="41" t="s">
        <v>11</v>
      </c>
      <c r="I134" s="42" t="s">
        <v>10</v>
      </c>
      <c r="J134" s="5" t="s">
        <v>5</v>
      </c>
      <c r="K134" s="42" t="s">
        <v>10</v>
      </c>
      <c r="M134" s="42" t="s">
        <v>11</v>
      </c>
      <c r="N134" s="5" t="s">
        <v>5</v>
      </c>
      <c r="O134" s="42" t="s">
        <v>11</v>
      </c>
    </row>
    <row r="135" spans="1:15" s="49" customFormat="1" ht="13">
      <c r="A135" s="43">
        <v>3524308080800</v>
      </c>
      <c r="B135" s="44">
        <v>3724308080800</v>
      </c>
      <c r="C135" s="45" t="s">
        <v>56</v>
      </c>
      <c r="D135" s="51">
        <v>5</v>
      </c>
      <c r="E135" s="51">
        <v>135</v>
      </c>
      <c r="F135" s="47">
        <v>43.885908000000015</v>
      </c>
      <c r="G135" s="48">
        <v>65.595895200000015</v>
      </c>
      <c r="I135" s="50">
        <f>F135*$K$10</f>
        <v>0</v>
      </c>
      <c r="J135" s="1"/>
      <c r="K135" s="50">
        <f>I135*J135</f>
        <v>0</v>
      </c>
      <c r="M135" s="50">
        <f>G135*$K$10</f>
        <v>0</v>
      </c>
      <c r="N135" s="1"/>
      <c r="O135" s="50">
        <f>M135*N135</f>
        <v>0</v>
      </c>
    </row>
    <row r="136" spans="1:15" s="49" customFormat="1" ht="13">
      <c r="A136" s="43">
        <v>3524312121200</v>
      </c>
      <c r="B136" s="44">
        <v>3724312121200</v>
      </c>
      <c r="C136" s="45" t="s">
        <v>57</v>
      </c>
      <c r="D136" s="51">
        <v>10</v>
      </c>
      <c r="E136" s="51">
        <v>80</v>
      </c>
      <c r="F136" s="47">
        <v>48.091903200000004</v>
      </c>
      <c r="G136" s="48">
        <v>60.483218400000013</v>
      </c>
      <c r="I136" s="50">
        <f>F136*$K$10</f>
        <v>0</v>
      </c>
      <c r="J136" s="1"/>
      <c r="K136" s="50">
        <f>I136*J136</f>
        <v>0</v>
      </c>
      <c r="M136" s="50">
        <f>G136*$K$10</f>
        <v>0</v>
      </c>
      <c r="N136" s="1"/>
      <c r="O136" s="50">
        <f>M136*N136</f>
        <v>0</v>
      </c>
    </row>
    <row r="137" spans="1:15" s="49" customFormat="1" ht="13">
      <c r="A137" s="43">
        <v>3524316161600</v>
      </c>
      <c r="B137" s="44">
        <v>3724316161600</v>
      </c>
      <c r="C137" s="45" t="s">
        <v>58</v>
      </c>
      <c r="D137" s="51">
        <v>5</v>
      </c>
      <c r="E137" s="51">
        <v>40</v>
      </c>
      <c r="F137" s="47">
        <v>92.166703200000001</v>
      </c>
      <c r="G137" s="48">
        <v>98.689773600000024</v>
      </c>
      <c r="I137" s="50">
        <f>F137*$K$10</f>
        <v>0</v>
      </c>
      <c r="J137" s="1"/>
      <c r="K137" s="50">
        <f>I137*J137</f>
        <v>0</v>
      </c>
      <c r="M137" s="50">
        <f>G137*$K$10</f>
        <v>0</v>
      </c>
      <c r="N137" s="1"/>
      <c r="O137" s="50">
        <f>M137*N137</f>
        <v>0</v>
      </c>
    </row>
    <row r="138" spans="1:15" s="49" customFormat="1" ht="13">
      <c r="A138" s="53"/>
      <c r="B138" s="53"/>
      <c r="C138" s="54"/>
      <c r="D138" s="55"/>
      <c r="E138" s="55"/>
      <c r="F138" s="56"/>
      <c r="G138" s="56"/>
      <c r="I138" s="57"/>
      <c r="J138" s="3"/>
      <c r="K138" s="57"/>
      <c r="M138" s="57"/>
      <c r="N138" s="3"/>
      <c r="O138" s="57"/>
    </row>
    <row r="139" spans="1:15" s="49" customFormat="1" ht="13">
      <c r="A139" s="53"/>
      <c r="B139" s="53"/>
      <c r="C139" s="54"/>
      <c r="D139" s="55"/>
      <c r="E139" s="55"/>
      <c r="F139" s="56"/>
      <c r="G139" s="56"/>
      <c r="I139" s="57"/>
      <c r="J139" s="3"/>
      <c r="K139" s="57"/>
      <c r="M139" s="57"/>
      <c r="N139" s="3"/>
      <c r="O139" s="57"/>
    </row>
    <row r="140" spans="1:15" s="49" customFormat="1" ht="13">
      <c r="A140" s="53"/>
      <c r="B140" s="53"/>
      <c r="C140" s="54"/>
      <c r="D140" s="55"/>
      <c r="E140" s="55"/>
      <c r="F140" s="56"/>
      <c r="G140" s="56"/>
      <c r="I140" s="57"/>
      <c r="J140" s="3"/>
      <c r="K140" s="57"/>
      <c r="M140" s="57"/>
      <c r="N140" s="3"/>
      <c r="O140" s="57"/>
    </row>
    <row r="141" spans="1:15" s="49" customFormat="1" ht="13">
      <c r="A141" s="53"/>
      <c r="B141" s="53"/>
      <c r="C141" s="54"/>
      <c r="D141" s="55"/>
      <c r="E141" s="55"/>
      <c r="F141" s="56"/>
      <c r="G141" s="56"/>
      <c r="I141" s="57"/>
      <c r="J141" s="3"/>
      <c r="K141" s="57"/>
      <c r="M141" s="57"/>
      <c r="N141" s="3"/>
      <c r="O141" s="57"/>
    </row>
    <row r="142" spans="1:15" s="49" customFormat="1" ht="12.75" customHeight="1">
      <c r="B142" s="59"/>
      <c r="C142" s="59"/>
      <c r="D142" s="70"/>
      <c r="E142" s="61"/>
      <c r="F142" s="61"/>
      <c r="G142" s="62"/>
      <c r="H142" s="62"/>
      <c r="J142" s="96"/>
      <c r="N142" s="96"/>
    </row>
    <row r="143" spans="1:15" s="49" customFormat="1" ht="13">
      <c r="A143" s="71"/>
      <c r="B143" s="59"/>
      <c r="C143" s="59"/>
      <c r="D143" s="70"/>
      <c r="E143" s="61"/>
      <c r="F143" s="61"/>
      <c r="G143" s="62"/>
      <c r="H143" s="62"/>
      <c r="J143" s="96"/>
      <c r="N143" s="96"/>
    </row>
    <row r="144" spans="1:15" ht="25">
      <c r="A144" s="67" t="s">
        <v>59</v>
      </c>
      <c r="F144" s="28"/>
    </row>
    <row r="145" spans="1:15" s="35" customFormat="1" ht="12.75" customHeight="1">
      <c r="A145" s="29" t="s">
        <v>211</v>
      </c>
      <c r="B145" s="30" t="s">
        <v>212</v>
      </c>
      <c r="C145" s="31"/>
      <c r="D145" s="32" t="s">
        <v>215</v>
      </c>
      <c r="E145" s="32" t="s">
        <v>216</v>
      </c>
      <c r="F145" s="33" t="s">
        <v>218</v>
      </c>
      <c r="G145" s="34" t="s">
        <v>218</v>
      </c>
      <c r="I145" s="36" t="s">
        <v>6</v>
      </c>
      <c r="J145" s="4" t="s">
        <v>7</v>
      </c>
      <c r="K145" s="36" t="s">
        <v>8</v>
      </c>
      <c r="M145" s="36" t="s">
        <v>6</v>
      </c>
      <c r="N145" s="4" t="s">
        <v>7</v>
      </c>
      <c r="O145" s="36" t="s">
        <v>8</v>
      </c>
    </row>
    <row r="146" spans="1:15" s="35" customFormat="1" ht="12.75" customHeight="1">
      <c r="A146" s="37" t="s">
        <v>10</v>
      </c>
      <c r="B146" s="38" t="s">
        <v>213</v>
      </c>
      <c r="C146" s="39" t="s">
        <v>214</v>
      </c>
      <c r="D146" s="39" t="s">
        <v>9</v>
      </c>
      <c r="E146" s="39" t="s">
        <v>217</v>
      </c>
      <c r="F146" s="40" t="s">
        <v>10</v>
      </c>
      <c r="G146" s="41" t="s">
        <v>11</v>
      </c>
      <c r="I146" s="42" t="s">
        <v>10</v>
      </c>
      <c r="J146" s="5" t="s">
        <v>5</v>
      </c>
      <c r="K146" s="42" t="s">
        <v>10</v>
      </c>
      <c r="M146" s="42" t="s">
        <v>11</v>
      </c>
      <c r="N146" s="5" t="s">
        <v>5</v>
      </c>
      <c r="O146" s="42" t="s">
        <v>11</v>
      </c>
    </row>
    <row r="147" spans="1:15" s="49" customFormat="1" ht="12.75" customHeight="1">
      <c r="A147" s="43">
        <v>3546002020200</v>
      </c>
      <c r="B147" s="44">
        <v>3746002020200</v>
      </c>
      <c r="C147" s="64" t="s">
        <v>60</v>
      </c>
      <c r="D147" s="51">
        <v>10</v>
      </c>
      <c r="E147" s="51">
        <v>480</v>
      </c>
      <c r="F147" s="47">
        <v>21.1936824</v>
      </c>
      <c r="G147" s="48">
        <v>27.288597600000006</v>
      </c>
      <c r="I147" s="50">
        <f t="shared" ref="I147:I158" si="20">F147*$K$10</f>
        <v>0</v>
      </c>
      <c r="J147" s="1"/>
      <c r="K147" s="50">
        <f t="shared" ref="K147:K158" si="21">I147*J147</f>
        <v>0</v>
      </c>
      <c r="M147" s="50">
        <f t="shared" ref="M147:M158" si="22">G147*$K$10</f>
        <v>0</v>
      </c>
      <c r="N147" s="1"/>
      <c r="O147" s="50">
        <f t="shared" ref="O147:O158" si="23">M147*N147</f>
        <v>0</v>
      </c>
    </row>
    <row r="148" spans="1:15" s="49" customFormat="1" ht="12.75" customHeight="1">
      <c r="A148" s="43">
        <v>3546004040400</v>
      </c>
      <c r="B148" s="44">
        <v>3746004040400</v>
      </c>
      <c r="C148" s="64" t="s">
        <v>61</v>
      </c>
      <c r="D148" s="51">
        <v>10</v>
      </c>
      <c r="E148" s="51">
        <v>300</v>
      </c>
      <c r="F148" s="47">
        <v>20.047737600000001</v>
      </c>
      <c r="G148" s="48">
        <v>23.649278400000004</v>
      </c>
      <c r="I148" s="50">
        <f t="shared" si="20"/>
        <v>0</v>
      </c>
      <c r="J148" s="1"/>
      <c r="K148" s="50">
        <f t="shared" si="21"/>
        <v>0</v>
      </c>
      <c r="M148" s="50">
        <f t="shared" si="22"/>
        <v>0</v>
      </c>
      <c r="N148" s="1"/>
      <c r="O148" s="50">
        <f t="shared" si="23"/>
        <v>0</v>
      </c>
    </row>
    <row r="149" spans="1:15" s="49" customFormat="1" ht="12.75" customHeight="1">
      <c r="A149" s="43">
        <v>3546006060600</v>
      </c>
      <c r="B149" s="44">
        <v>3746006060600</v>
      </c>
      <c r="C149" s="64" t="s">
        <v>62</v>
      </c>
      <c r="D149" s="51">
        <v>10</v>
      </c>
      <c r="E149" s="51">
        <v>180</v>
      </c>
      <c r="F149" s="47">
        <v>20.047737600000001</v>
      </c>
      <c r="G149" s="48">
        <v>23.649278400000004</v>
      </c>
      <c r="I149" s="50">
        <f t="shared" si="20"/>
        <v>0</v>
      </c>
      <c r="J149" s="1"/>
      <c r="K149" s="50">
        <f t="shared" si="21"/>
        <v>0</v>
      </c>
      <c r="M149" s="50">
        <f t="shared" si="22"/>
        <v>0</v>
      </c>
      <c r="N149" s="1"/>
      <c r="O149" s="50">
        <f t="shared" si="23"/>
        <v>0</v>
      </c>
    </row>
    <row r="150" spans="1:15" s="49" customFormat="1" ht="12.75" customHeight="1">
      <c r="A150" s="43">
        <v>3546008080800</v>
      </c>
      <c r="B150" s="44">
        <v>3746008080800</v>
      </c>
      <c r="C150" s="64" t="s">
        <v>56</v>
      </c>
      <c r="D150" s="51">
        <v>10</v>
      </c>
      <c r="E150" s="51">
        <v>120</v>
      </c>
      <c r="F150" s="47">
        <v>12.9453984</v>
      </c>
      <c r="G150" s="48">
        <v>14.557276800000004</v>
      </c>
      <c r="I150" s="50">
        <f t="shared" si="20"/>
        <v>0</v>
      </c>
      <c r="J150" s="1"/>
      <c r="K150" s="50">
        <f t="shared" si="21"/>
        <v>0</v>
      </c>
      <c r="M150" s="50">
        <f t="shared" si="22"/>
        <v>0</v>
      </c>
      <c r="N150" s="1"/>
      <c r="O150" s="50">
        <f t="shared" si="23"/>
        <v>0</v>
      </c>
    </row>
    <row r="151" spans="1:15" s="49" customFormat="1" ht="12.75" customHeight="1">
      <c r="A151" s="43">
        <v>3546012121200</v>
      </c>
      <c r="B151" s="44">
        <v>3746012121200</v>
      </c>
      <c r="C151" s="64" t="s">
        <v>57</v>
      </c>
      <c r="D151" s="51">
        <v>10</v>
      </c>
      <c r="E151" s="51">
        <v>70</v>
      </c>
      <c r="F151" s="47">
        <v>18.322524000000005</v>
      </c>
      <c r="G151" s="48">
        <v>24.455217600000005</v>
      </c>
      <c r="I151" s="50">
        <f t="shared" si="20"/>
        <v>0</v>
      </c>
      <c r="J151" s="1"/>
      <c r="K151" s="50">
        <f t="shared" si="21"/>
        <v>0</v>
      </c>
      <c r="M151" s="50">
        <f t="shared" si="22"/>
        <v>0</v>
      </c>
      <c r="N151" s="1"/>
      <c r="O151" s="50">
        <f t="shared" si="23"/>
        <v>0</v>
      </c>
    </row>
    <row r="152" spans="1:15" s="49" customFormat="1" ht="12.75" customHeight="1">
      <c r="A152" s="43">
        <v>3546016161600</v>
      </c>
      <c r="B152" s="44">
        <v>3746016161600</v>
      </c>
      <c r="C152" s="64" t="s">
        <v>58</v>
      </c>
      <c r="D152" s="51">
        <v>5</v>
      </c>
      <c r="E152" s="51">
        <v>40</v>
      </c>
      <c r="F152" s="47">
        <v>32.313124800000011</v>
      </c>
      <c r="G152" s="48">
        <v>40.007325600000009</v>
      </c>
      <c r="I152" s="50">
        <f t="shared" si="20"/>
        <v>0</v>
      </c>
      <c r="J152" s="1"/>
      <c r="K152" s="50">
        <f t="shared" si="21"/>
        <v>0</v>
      </c>
      <c r="M152" s="50">
        <f t="shared" si="22"/>
        <v>0</v>
      </c>
      <c r="N152" s="1"/>
      <c r="O152" s="50">
        <f t="shared" si="23"/>
        <v>0</v>
      </c>
    </row>
    <row r="153" spans="1:15" s="49" customFormat="1" ht="12.75" customHeight="1">
      <c r="A153" s="43">
        <v>3546020202000</v>
      </c>
      <c r="B153" s="44">
        <v>3746020202000</v>
      </c>
      <c r="C153" s="64" t="s">
        <v>63</v>
      </c>
      <c r="D153" s="51">
        <v>7</v>
      </c>
      <c r="E153" s="51">
        <v>28</v>
      </c>
      <c r="F153" s="47">
        <v>52.486790400000018</v>
      </c>
      <c r="G153" s="48">
        <v>63.215856000000016</v>
      </c>
      <c r="I153" s="50">
        <f t="shared" si="20"/>
        <v>0</v>
      </c>
      <c r="J153" s="1"/>
      <c r="K153" s="50">
        <f t="shared" si="21"/>
        <v>0</v>
      </c>
      <c r="M153" s="50">
        <f t="shared" si="22"/>
        <v>0</v>
      </c>
      <c r="N153" s="1"/>
      <c r="O153" s="50">
        <f t="shared" si="23"/>
        <v>0</v>
      </c>
    </row>
    <row r="154" spans="1:15" s="49" customFormat="1" ht="12.75" customHeight="1">
      <c r="A154" s="43">
        <v>3546024242400</v>
      </c>
      <c r="B154" s="44">
        <v>3746024242400</v>
      </c>
      <c r="C154" s="64" t="s">
        <v>64</v>
      </c>
      <c r="D154" s="51">
        <v>6</v>
      </c>
      <c r="E154" s="51">
        <v>24</v>
      </c>
      <c r="F154" s="47">
        <v>65.281075200000018</v>
      </c>
      <c r="G154" s="48">
        <v>78.93167040000003</v>
      </c>
      <c r="I154" s="50">
        <f t="shared" si="20"/>
        <v>0</v>
      </c>
      <c r="J154" s="1"/>
      <c r="K154" s="50">
        <f t="shared" si="21"/>
        <v>0</v>
      </c>
      <c r="M154" s="50">
        <f t="shared" si="22"/>
        <v>0</v>
      </c>
      <c r="N154" s="1"/>
      <c r="O154" s="50">
        <f t="shared" si="23"/>
        <v>0</v>
      </c>
    </row>
    <row r="155" spans="1:15" s="49" customFormat="1" ht="12.75" customHeight="1">
      <c r="A155" s="43">
        <v>3546032323200</v>
      </c>
      <c r="B155" s="44">
        <v>3746032323200</v>
      </c>
      <c r="C155" s="64" t="s">
        <v>65</v>
      </c>
      <c r="D155" s="51">
        <v>1</v>
      </c>
      <c r="E155" s="51">
        <v>16</v>
      </c>
      <c r="F155" s="47">
        <v>110.98034640000002</v>
      </c>
      <c r="G155" s="48">
        <v>131.70809520000003</v>
      </c>
      <c r="I155" s="50">
        <f t="shared" si="20"/>
        <v>0</v>
      </c>
      <c r="J155" s="1"/>
      <c r="K155" s="50">
        <f t="shared" si="21"/>
        <v>0</v>
      </c>
      <c r="M155" s="50">
        <f t="shared" si="22"/>
        <v>0</v>
      </c>
      <c r="N155" s="1"/>
      <c r="O155" s="50">
        <f t="shared" si="23"/>
        <v>0</v>
      </c>
    </row>
    <row r="156" spans="1:15" s="49" customFormat="1" ht="12.75" customHeight="1">
      <c r="A156" s="43">
        <v>3546036363600</v>
      </c>
      <c r="B156" s="44">
        <v>3746036363600</v>
      </c>
      <c r="C156" s="64" t="s">
        <v>66</v>
      </c>
      <c r="D156" s="51">
        <v>1</v>
      </c>
      <c r="E156" s="51">
        <v>8</v>
      </c>
      <c r="F156" s="47">
        <v>228.25709280000001</v>
      </c>
      <c r="G156" s="48">
        <v>353.75693760000013</v>
      </c>
      <c r="I156" s="50">
        <f t="shared" si="20"/>
        <v>0</v>
      </c>
      <c r="J156" s="1"/>
      <c r="K156" s="50">
        <f t="shared" si="21"/>
        <v>0</v>
      </c>
      <c r="M156" s="50">
        <f t="shared" si="22"/>
        <v>0</v>
      </c>
      <c r="N156" s="1"/>
      <c r="O156" s="50">
        <f t="shared" si="23"/>
        <v>0</v>
      </c>
    </row>
    <row r="157" spans="1:15" s="49" customFormat="1" ht="12.75" customHeight="1">
      <c r="A157" s="43">
        <v>3546038383800</v>
      </c>
      <c r="B157" s="44">
        <v>3746038383800</v>
      </c>
      <c r="C157" s="64" t="s">
        <v>67</v>
      </c>
      <c r="D157" s="51">
        <v>1</v>
      </c>
      <c r="E157" s="51">
        <v>6</v>
      </c>
      <c r="F157" s="47">
        <v>342.67527360000008</v>
      </c>
      <c r="G157" s="48">
        <v>414.78164640000011</v>
      </c>
      <c r="I157" s="50">
        <f t="shared" si="20"/>
        <v>0</v>
      </c>
      <c r="J157" s="1"/>
      <c r="K157" s="50">
        <f t="shared" si="21"/>
        <v>0</v>
      </c>
      <c r="M157" s="50">
        <f t="shared" si="22"/>
        <v>0</v>
      </c>
      <c r="N157" s="1"/>
      <c r="O157" s="50">
        <f t="shared" si="23"/>
        <v>0</v>
      </c>
    </row>
    <row r="158" spans="1:15" s="49" customFormat="1" ht="12.75" customHeight="1">
      <c r="A158" s="43">
        <v>3546042424200</v>
      </c>
      <c r="B158" s="44">
        <v>3746042424200</v>
      </c>
      <c r="C158" s="72" t="s">
        <v>68</v>
      </c>
      <c r="D158" s="51">
        <v>1</v>
      </c>
      <c r="E158" s="51">
        <v>2</v>
      </c>
      <c r="F158" s="47">
        <v>804.52880640000012</v>
      </c>
      <c r="G158" s="48">
        <v>980.72726400000022</v>
      </c>
      <c r="I158" s="50">
        <f t="shared" si="20"/>
        <v>0</v>
      </c>
      <c r="J158" s="1"/>
      <c r="K158" s="50">
        <f t="shared" si="21"/>
        <v>0</v>
      </c>
      <c r="M158" s="50">
        <f t="shared" si="22"/>
        <v>0</v>
      </c>
      <c r="N158" s="1"/>
      <c r="O158" s="50">
        <f t="shared" si="23"/>
        <v>0</v>
      </c>
    </row>
    <row r="159" spans="1:15" s="49" customFormat="1" ht="12.75" customHeight="1">
      <c r="A159" s="53"/>
      <c r="B159" s="53"/>
      <c r="C159" s="73"/>
      <c r="D159" s="55"/>
      <c r="E159" s="55"/>
      <c r="F159" s="56"/>
      <c r="G159" s="56"/>
      <c r="I159" s="57"/>
      <c r="J159" s="3"/>
      <c r="K159" s="57"/>
      <c r="M159" s="57"/>
      <c r="N159" s="3"/>
      <c r="O159" s="57"/>
    </row>
    <row r="160" spans="1:15" s="49" customFormat="1" ht="12.75" customHeight="1">
      <c r="A160" s="53"/>
      <c r="B160" s="53"/>
      <c r="C160" s="73"/>
      <c r="D160" s="55"/>
      <c r="E160" s="55"/>
      <c r="F160" s="56"/>
      <c r="G160" s="56"/>
      <c r="I160" s="57"/>
      <c r="J160" s="3"/>
      <c r="K160" s="57"/>
      <c r="M160" s="57"/>
      <c r="N160" s="3"/>
      <c r="O160" s="57"/>
    </row>
    <row r="161" spans="1:15" s="49" customFormat="1" ht="12.75" customHeight="1">
      <c r="A161" s="53"/>
      <c r="B161" s="53"/>
      <c r="C161" s="73"/>
      <c r="D161" s="55"/>
      <c r="E161" s="55"/>
      <c r="F161" s="56"/>
      <c r="G161" s="56"/>
      <c r="I161" s="57"/>
      <c r="J161" s="3"/>
      <c r="K161" s="57"/>
      <c r="M161" s="57"/>
      <c r="N161" s="3"/>
      <c r="O161" s="57"/>
    </row>
    <row r="162" spans="1:15" s="49" customFormat="1" ht="12.75" customHeight="1">
      <c r="A162" s="53"/>
      <c r="B162" s="53"/>
      <c r="C162" s="73"/>
      <c r="D162" s="55"/>
      <c r="E162" s="55"/>
      <c r="F162" s="56"/>
      <c r="G162" s="56"/>
      <c r="I162" s="57"/>
      <c r="J162" s="3"/>
      <c r="K162" s="57"/>
      <c r="M162" s="57"/>
      <c r="N162" s="3"/>
      <c r="O162" s="57"/>
    </row>
    <row r="163" spans="1:15" s="49" customFormat="1" ht="12.75" customHeight="1">
      <c r="A163" s="71"/>
      <c r="B163" s="59"/>
      <c r="C163" s="59"/>
      <c r="D163" s="70"/>
      <c r="E163" s="61"/>
      <c r="F163" s="61"/>
      <c r="G163" s="62"/>
      <c r="H163" s="62"/>
      <c r="J163" s="96"/>
      <c r="N163" s="96"/>
    </row>
    <row r="164" spans="1:15" ht="25">
      <c r="A164" s="67" t="s">
        <v>69</v>
      </c>
      <c r="F164" s="28"/>
    </row>
    <row r="165" spans="1:15" s="35" customFormat="1" ht="12.75" customHeight="1">
      <c r="A165" s="29" t="s">
        <v>211</v>
      </c>
      <c r="B165" s="30" t="s">
        <v>212</v>
      </c>
      <c r="C165" s="31"/>
      <c r="D165" s="32" t="s">
        <v>215</v>
      </c>
      <c r="E165" s="32" t="s">
        <v>216</v>
      </c>
      <c r="F165" s="33" t="s">
        <v>218</v>
      </c>
      <c r="G165" s="34" t="s">
        <v>218</v>
      </c>
      <c r="I165" s="36" t="s">
        <v>6</v>
      </c>
      <c r="J165" s="4" t="s">
        <v>7</v>
      </c>
      <c r="K165" s="36" t="s">
        <v>8</v>
      </c>
      <c r="M165" s="36" t="s">
        <v>6</v>
      </c>
      <c r="N165" s="4" t="s">
        <v>7</v>
      </c>
      <c r="O165" s="36" t="s">
        <v>8</v>
      </c>
    </row>
    <row r="166" spans="1:15" s="35" customFormat="1" ht="12.75" customHeight="1">
      <c r="A166" s="37" t="s">
        <v>10</v>
      </c>
      <c r="B166" s="38" t="s">
        <v>213</v>
      </c>
      <c r="C166" s="39" t="s">
        <v>214</v>
      </c>
      <c r="D166" s="39" t="s">
        <v>9</v>
      </c>
      <c r="E166" s="39" t="s">
        <v>217</v>
      </c>
      <c r="F166" s="40" t="s">
        <v>10</v>
      </c>
      <c r="G166" s="41" t="s">
        <v>11</v>
      </c>
      <c r="I166" s="42" t="s">
        <v>10</v>
      </c>
      <c r="J166" s="5" t="s">
        <v>5</v>
      </c>
      <c r="K166" s="42" t="s">
        <v>10</v>
      </c>
      <c r="M166" s="42" t="s">
        <v>11</v>
      </c>
      <c r="N166" s="5" t="s">
        <v>5</v>
      </c>
      <c r="O166" s="42" t="s">
        <v>11</v>
      </c>
    </row>
    <row r="167" spans="1:15" s="49" customFormat="1" ht="12.75" customHeight="1">
      <c r="A167" s="43">
        <v>3546004040200</v>
      </c>
      <c r="B167" s="44">
        <v>3746004040200</v>
      </c>
      <c r="C167" s="74" t="s">
        <v>70</v>
      </c>
      <c r="D167" s="51">
        <v>10</v>
      </c>
      <c r="E167" s="51">
        <v>300</v>
      </c>
      <c r="F167" s="47">
        <v>26.595993600000003</v>
      </c>
      <c r="G167" s="48">
        <v>34.898930352000001</v>
      </c>
      <c r="I167" s="50">
        <f t="shared" ref="I167:I198" si="24">F167*$K$10</f>
        <v>0</v>
      </c>
      <c r="J167" s="1"/>
      <c r="K167" s="50">
        <f t="shared" ref="K167:K190" si="25">I167*J167</f>
        <v>0</v>
      </c>
      <c r="M167" s="50">
        <f t="shared" ref="M167:M198" si="26">G167*$K$10</f>
        <v>0</v>
      </c>
      <c r="N167" s="1"/>
      <c r="O167" s="50">
        <f t="shared" ref="O167:O190" si="27">M167*N167</f>
        <v>0</v>
      </c>
    </row>
    <row r="168" spans="1:15" s="49" customFormat="1" ht="12.75" customHeight="1">
      <c r="A168" s="43">
        <v>3546008080400</v>
      </c>
      <c r="B168" s="44">
        <v>3746008080400</v>
      </c>
      <c r="C168" s="74" t="s">
        <v>71</v>
      </c>
      <c r="D168" s="51">
        <v>10</v>
      </c>
      <c r="E168" s="51">
        <v>160</v>
      </c>
      <c r="F168" s="47">
        <v>21.898879200000007</v>
      </c>
      <c r="G168" s="48">
        <v>28.119722400000001</v>
      </c>
      <c r="I168" s="50">
        <f t="shared" si="24"/>
        <v>0</v>
      </c>
      <c r="J168" s="1"/>
      <c r="K168" s="50">
        <f t="shared" si="25"/>
        <v>0</v>
      </c>
      <c r="M168" s="50">
        <f t="shared" si="26"/>
        <v>0</v>
      </c>
      <c r="N168" s="1"/>
      <c r="O168" s="50">
        <f t="shared" si="27"/>
        <v>0</v>
      </c>
    </row>
    <row r="169" spans="1:15" s="49" customFormat="1" ht="12.75" customHeight="1">
      <c r="A169" s="43">
        <v>3546008080600</v>
      </c>
      <c r="B169" s="44">
        <v>3746008080600</v>
      </c>
      <c r="C169" s="74" t="s">
        <v>72</v>
      </c>
      <c r="D169" s="51">
        <v>10</v>
      </c>
      <c r="E169" s="51">
        <v>160</v>
      </c>
      <c r="F169" s="47">
        <v>27.540453600000006</v>
      </c>
      <c r="G169" s="48">
        <v>35.725773600000011</v>
      </c>
      <c r="I169" s="50">
        <f t="shared" si="24"/>
        <v>0</v>
      </c>
      <c r="J169" s="1"/>
      <c r="K169" s="50">
        <f t="shared" si="25"/>
        <v>0</v>
      </c>
      <c r="M169" s="50">
        <f t="shared" si="26"/>
        <v>0</v>
      </c>
      <c r="N169" s="1"/>
      <c r="O169" s="50">
        <f t="shared" si="27"/>
        <v>0</v>
      </c>
    </row>
    <row r="170" spans="1:15" s="49" customFormat="1" ht="12.75" customHeight="1">
      <c r="A170" s="43">
        <v>3546008081200</v>
      </c>
      <c r="B170" s="44">
        <v>3746008081200</v>
      </c>
      <c r="C170" s="74" t="s">
        <v>73</v>
      </c>
      <c r="D170" s="51">
        <v>10</v>
      </c>
      <c r="E170" s="51">
        <v>120</v>
      </c>
      <c r="F170" s="47">
        <v>32.313124800000011</v>
      </c>
      <c r="G170" s="48">
        <v>38.59693200000001</v>
      </c>
      <c r="I170" s="50">
        <f t="shared" si="24"/>
        <v>0</v>
      </c>
      <c r="J170" s="1"/>
      <c r="K170" s="50">
        <f t="shared" si="25"/>
        <v>0</v>
      </c>
      <c r="M170" s="50">
        <f t="shared" si="26"/>
        <v>0</v>
      </c>
      <c r="N170" s="1"/>
      <c r="O170" s="50">
        <f t="shared" si="27"/>
        <v>0</v>
      </c>
    </row>
    <row r="171" spans="1:15" s="49" customFormat="1" ht="12.75" customHeight="1">
      <c r="A171" s="43">
        <v>3546008081600</v>
      </c>
      <c r="B171" s="44">
        <v>3746008081600</v>
      </c>
      <c r="C171" s="74" t="s">
        <v>74</v>
      </c>
      <c r="D171" s="51">
        <v>10</v>
      </c>
      <c r="E171" s="51">
        <v>100</v>
      </c>
      <c r="F171" s="47">
        <v>46.820030400000007</v>
      </c>
      <c r="G171" s="48">
        <v>57.687616800000008</v>
      </c>
      <c r="I171" s="50">
        <f t="shared" si="24"/>
        <v>0</v>
      </c>
      <c r="J171" s="1"/>
      <c r="K171" s="50">
        <f t="shared" si="25"/>
        <v>0</v>
      </c>
      <c r="M171" s="50">
        <f t="shared" si="26"/>
        <v>0</v>
      </c>
      <c r="N171" s="1"/>
      <c r="O171" s="50">
        <f t="shared" si="27"/>
        <v>0</v>
      </c>
    </row>
    <row r="172" spans="1:15" s="49" customFormat="1" ht="12.75" customHeight="1">
      <c r="A172" s="43">
        <v>3546012080800</v>
      </c>
      <c r="B172" s="44">
        <v>3746012080800</v>
      </c>
      <c r="C172" s="74" t="s">
        <v>75</v>
      </c>
      <c r="D172" s="51">
        <v>10</v>
      </c>
      <c r="E172" s="51">
        <v>100</v>
      </c>
      <c r="F172" s="47">
        <v>29.303445600000003</v>
      </c>
      <c r="G172" s="48">
        <v>38.59693200000001</v>
      </c>
      <c r="I172" s="50">
        <f t="shared" si="24"/>
        <v>0</v>
      </c>
      <c r="J172" s="1"/>
      <c r="K172" s="50">
        <f t="shared" si="25"/>
        <v>0</v>
      </c>
      <c r="M172" s="50">
        <f t="shared" si="26"/>
        <v>0</v>
      </c>
      <c r="N172" s="1"/>
      <c r="O172" s="50">
        <f t="shared" si="27"/>
        <v>0</v>
      </c>
    </row>
    <row r="173" spans="1:15" s="49" customFormat="1" ht="12.75" customHeight="1">
      <c r="A173" s="43">
        <v>3546012081200</v>
      </c>
      <c r="B173" s="44">
        <v>3746012081200</v>
      </c>
      <c r="C173" s="74" t="s">
        <v>76</v>
      </c>
      <c r="D173" s="51">
        <v>10</v>
      </c>
      <c r="E173" s="51">
        <v>80</v>
      </c>
      <c r="F173" s="47">
        <v>32.313124800000011</v>
      </c>
      <c r="G173" s="48">
        <v>38.59693200000001</v>
      </c>
      <c r="I173" s="50">
        <f t="shared" si="24"/>
        <v>0</v>
      </c>
      <c r="J173" s="1"/>
      <c r="K173" s="50">
        <f t="shared" si="25"/>
        <v>0</v>
      </c>
      <c r="M173" s="50">
        <f t="shared" si="26"/>
        <v>0</v>
      </c>
      <c r="N173" s="1"/>
      <c r="O173" s="50">
        <f t="shared" si="27"/>
        <v>0</v>
      </c>
    </row>
    <row r="174" spans="1:15" s="49" customFormat="1" ht="12.75" customHeight="1">
      <c r="A174" s="43">
        <v>3546012081600</v>
      </c>
      <c r="B174" s="44">
        <v>3746012081600</v>
      </c>
      <c r="C174" s="45" t="s">
        <v>77</v>
      </c>
      <c r="D174" s="51">
        <v>5</v>
      </c>
      <c r="E174" s="51">
        <v>72</v>
      </c>
      <c r="F174" s="47">
        <v>40.989564000000009</v>
      </c>
      <c r="G174" s="48">
        <v>57.05797680000002</v>
      </c>
      <c r="I174" s="50">
        <f t="shared" si="24"/>
        <v>0</v>
      </c>
      <c r="J174" s="1"/>
      <c r="K174" s="50">
        <f t="shared" si="25"/>
        <v>0</v>
      </c>
      <c r="M174" s="50">
        <f t="shared" si="26"/>
        <v>0</v>
      </c>
      <c r="N174" s="1"/>
      <c r="O174" s="50">
        <f t="shared" si="27"/>
        <v>0</v>
      </c>
    </row>
    <row r="175" spans="1:15" s="49" customFormat="1" ht="12.75" customHeight="1">
      <c r="A175" s="43">
        <v>3546012120400</v>
      </c>
      <c r="B175" s="44">
        <v>3746012120400</v>
      </c>
      <c r="C175" s="45" t="s">
        <v>78</v>
      </c>
      <c r="D175" s="51">
        <v>10</v>
      </c>
      <c r="E175" s="51">
        <v>100</v>
      </c>
      <c r="F175" s="47">
        <v>31.041252000000007</v>
      </c>
      <c r="G175" s="48">
        <v>35.083540800000009</v>
      </c>
      <c r="I175" s="50">
        <f t="shared" si="24"/>
        <v>0</v>
      </c>
      <c r="J175" s="1"/>
      <c r="K175" s="50">
        <f t="shared" si="25"/>
        <v>0</v>
      </c>
      <c r="M175" s="50">
        <f t="shared" si="26"/>
        <v>0</v>
      </c>
      <c r="N175" s="1"/>
      <c r="O175" s="50">
        <f t="shared" si="27"/>
        <v>0</v>
      </c>
    </row>
    <row r="176" spans="1:15" s="49" customFormat="1" ht="12.75" customHeight="1">
      <c r="A176" s="43">
        <v>3546012120600</v>
      </c>
      <c r="B176" s="44">
        <v>3746012120600</v>
      </c>
      <c r="C176" s="64" t="s">
        <v>79</v>
      </c>
      <c r="D176" s="51">
        <v>10</v>
      </c>
      <c r="E176" s="51">
        <v>100</v>
      </c>
      <c r="F176" s="47">
        <v>32.967950400000007</v>
      </c>
      <c r="G176" s="48">
        <v>35.083540800000009</v>
      </c>
      <c r="I176" s="50">
        <f t="shared" si="24"/>
        <v>0</v>
      </c>
      <c r="J176" s="1"/>
      <c r="K176" s="50">
        <f t="shared" si="25"/>
        <v>0</v>
      </c>
      <c r="M176" s="50">
        <f t="shared" si="26"/>
        <v>0</v>
      </c>
      <c r="N176" s="1"/>
      <c r="O176" s="50">
        <f t="shared" si="27"/>
        <v>0</v>
      </c>
    </row>
    <row r="177" spans="1:15" s="49" customFormat="1" ht="12.75" customHeight="1">
      <c r="A177" s="43">
        <v>3546012120800</v>
      </c>
      <c r="B177" s="44">
        <v>3746012120800</v>
      </c>
      <c r="C177" s="64" t="s">
        <v>80</v>
      </c>
      <c r="D177" s="51">
        <v>10</v>
      </c>
      <c r="E177" s="51">
        <v>80</v>
      </c>
      <c r="F177" s="47">
        <v>28.296021600000003</v>
      </c>
      <c r="G177" s="48">
        <v>33.761296800000004</v>
      </c>
      <c r="I177" s="50">
        <f t="shared" si="24"/>
        <v>0</v>
      </c>
      <c r="J177" s="1"/>
      <c r="K177" s="50">
        <f t="shared" si="25"/>
        <v>0</v>
      </c>
      <c r="M177" s="50">
        <f t="shared" si="26"/>
        <v>0</v>
      </c>
      <c r="N177" s="1"/>
      <c r="O177" s="50">
        <f t="shared" si="27"/>
        <v>0</v>
      </c>
    </row>
    <row r="178" spans="1:15" s="49" customFormat="1" ht="12.75" customHeight="1">
      <c r="A178" s="43">
        <v>3546012121600</v>
      </c>
      <c r="B178" s="44">
        <v>3746012121600</v>
      </c>
      <c r="C178" s="64" t="s">
        <v>81</v>
      </c>
      <c r="D178" s="51">
        <v>10</v>
      </c>
      <c r="E178" s="51">
        <v>80</v>
      </c>
      <c r="F178" s="47">
        <v>40.989564000000009</v>
      </c>
      <c r="G178" s="48">
        <v>57.05797680000002</v>
      </c>
      <c r="I178" s="50">
        <f t="shared" si="24"/>
        <v>0</v>
      </c>
      <c r="J178" s="1"/>
      <c r="K178" s="50">
        <f t="shared" si="25"/>
        <v>0</v>
      </c>
      <c r="M178" s="50">
        <f t="shared" si="26"/>
        <v>0</v>
      </c>
      <c r="N178" s="1"/>
      <c r="O178" s="50">
        <f t="shared" si="27"/>
        <v>0</v>
      </c>
    </row>
    <row r="179" spans="1:15" s="49" customFormat="1" ht="12.75" customHeight="1">
      <c r="A179" s="43">
        <v>3546016080800</v>
      </c>
      <c r="B179" s="44">
        <v>3746016080800</v>
      </c>
      <c r="C179" s="64" t="s">
        <v>82</v>
      </c>
      <c r="D179" s="51">
        <v>5</v>
      </c>
      <c r="E179" s="51">
        <v>80</v>
      </c>
      <c r="F179" s="47">
        <v>40.989564000000009</v>
      </c>
      <c r="G179" s="48">
        <v>57.05797680000002</v>
      </c>
      <c r="I179" s="50">
        <f t="shared" si="24"/>
        <v>0</v>
      </c>
      <c r="J179" s="1"/>
      <c r="K179" s="50">
        <f t="shared" si="25"/>
        <v>0</v>
      </c>
      <c r="M179" s="50">
        <f t="shared" si="26"/>
        <v>0</v>
      </c>
      <c r="N179" s="1"/>
      <c r="O179" s="50">
        <f t="shared" si="27"/>
        <v>0</v>
      </c>
    </row>
    <row r="180" spans="1:15" s="49" customFormat="1" ht="12.75" customHeight="1">
      <c r="A180" s="43">
        <v>3546016081200</v>
      </c>
      <c r="B180" s="44">
        <v>3746016081200</v>
      </c>
      <c r="C180" s="64" t="s">
        <v>83</v>
      </c>
      <c r="D180" s="51">
        <v>5</v>
      </c>
      <c r="E180" s="51">
        <v>80</v>
      </c>
      <c r="F180" s="47">
        <v>47.777083200000007</v>
      </c>
      <c r="G180" s="48">
        <v>58.254292800000009</v>
      </c>
      <c r="I180" s="50">
        <f t="shared" si="24"/>
        <v>0</v>
      </c>
      <c r="J180" s="1"/>
      <c r="K180" s="50">
        <f t="shared" si="25"/>
        <v>0</v>
      </c>
      <c r="M180" s="50">
        <f t="shared" si="26"/>
        <v>0</v>
      </c>
      <c r="N180" s="1"/>
      <c r="O180" s="50">
        <f t="shared" si="27"/>
        <v>0</v>
      </c>
    </row>
    <row r="181" spans="1:15" s="49" customFormat="1" ht="12.75" customHeight="1">
      <c r="A181" s="43">
        <v>3546016081600</v>
      </c>
      <c r="B181" s="44">
        <v>3746016081600</v>
      </c>
      <c r="C181" s="64" t="s">
        <v>84</v>
      </c>
      <c r="D181" s="51">
        <v>5</v>
      </c>
      <c r="E181" s="51">
        <v>60</v>
      </c>
      <c r="F181" s="47">
        <v>40.989564000000009</v>
      </c>
      <c r="G181" s="48">
        <v>57.05797680000002</v>
      </c>
      <c r="I181" s="50">
        <f t="shared" si="24"/>
        <v>0</v>
      </c>
      <c r="J181" s="1"/>
      <c r="K181" s="50">
        <f t="shared" si="25"/>
        <v>0</v>
      </c>
      <c r="M181" s="50">
        <f t="shared" si="26"/>
        <v>0</v>
      </c>
      <c r="N181" s="1"/>
      <c r="O181" s="50">
        <f t="shared" si="27"/>
        <v>0</v>
      </c>
    </row>
    <row r="182" spans="1:15" s="49" customFormat="1" ht="12.75" customHeight="1">
      <c r="A182" s="43">
        <v>3546016120800</v>
      </c>
      <c r="B182" s="44">
        <v>3746016120800</v>
      </c>
      <c r="C182" s="64" t="s">
        <v>85</v>
      </c>
      <c r="D182" s="51">
        <v>5</v>
      </c>
      <c r="E182" s="51">
        <v>80</v>
      </c>
      <c r="F182" s="47">
        <v>40.574001600000003</v>
      </c>
      <c r="G182" s="48">
        <v>57.662431200000007</v>
      </c>
      <c r="I182" s="50">
        <f t="shared" si="24"/>
        <v>0</v>
      </c>
      <c r="J182" s="1"/>
      <c r="K182" s="50">
        <f t="shared" si="25"/>
        <v>0</v>
      </c>
      <c r="M182" s="50">
        <f t="shared" si="26"/>
        <v>0</v>
      </c>
      <c r="N182" s="1"/>
      <c r="O182" s="50">
        <f t="shared" si="27"/>
        <v>0</v>
      </c>
    </row>
    <row r="183" spans="1:15" s="49" customFormat="1" ht="12.75" customHeight="1">
      <c r="A183" s="43">
        <v>3546016121200</v>
      </c>
      <c r="B183" s="44">
        <v>3746016121200</v>
      </c>
      <c r="C183" s="64" t="s">
        <v>86</v>
      </c>
      <c r="D183" s="51">
        <v>5</v>
      </c>
      <c r="E183" s="51">
        <v>60</v>
      </c>
      <c r="F183" s="47">
        <v>37.916920800000007</v>
      </c>
      <c r="G183" s="48">
        <v>57.05797680000002</v>
      </c>
      <c r="I183" s="50">
        <f t="shared" si="24"/>
        <v>0</v>
      </c>
      <c r="J183" s="1"/>
      <c r="K183" s="50">
        <f t="shared" si="25"/>
        <v>0</v>
      </c>
      <c r="M183" s="50">
        <f t="shared" si="26"/>
        <v>0</v>
      </c>
      <c r="N183" s="1"/>
      <c r="O183" s="50">
        <f t="shared" si="27"/>
        <v>0</v>
      </c>
    </row>
    <row r="184" spans="1:15" s="49" customFormat="1" ht="12.75" customHeight="1">
      <c r="A184" s="43">
        <v>3546016121600</v>
      </c>
      <c r="B184" s="44">
        <v>3746016121600</v>
      </c>
      <c r="C184" s="64" t="s">
        <v>87</v>
      </c>
      <c r="D184" s="51">
        <v>5</v>
      </c>
      <c r="E184" s="51">
        <v>60</v>
      </c>
      <c r="F184" s="47">
        <v>40.989564000000009</v>
      </c>
      <c r="G184" s="48">
        <v>57.05797680000002</v>
      </c>
      <c r="I184" s="50">
        <f t="shared" si="24"/>
        <v>0</v>
      </c>
      <c r="J184" s="1"/>
      <c r="K184" s="50">
        <f t="shared" si="25"/>
        <v>0</v>
      </c>
      <c r="M184" s="50">
        <f t="shared" si="26"/>
        <v>0</v>
      </c>
      <c r="N184" s="1"/>
      <c r="O184" s="50">
        <f t="shared" si="27"/>
        <v>0</v>
      </c>
    </row>
    <row r="185" spans="1:15" s="49" customFormat="1" ht="12.75" customHeight="1">
      <c r="A185" s="43">
        <v>3546016160400</v>
      </c>
      <c r="B185" s="44">
        <v>3746016160400</v>
      </c>
      <c r="C185" s="64" t="s">
        <v>88</v>
      </c>
      <c r="D185" s="51">
        <v>5</v>
      </c>
      <c r="E185" s="51">
        <v>80</v>
      </c>
      <c r="F185" s="47">
        <v>40.574001600000003</v>
      </c>
      <c r="G185" s="48">
        <v>57.05797680000002</v>
      </c>
      <c r="I185" s="50">
        <f t="shared" si="24"/>
        <v>0</v>
      </c>
      <c r="J185" s="1"/>
      <c r="K185" s="50">
        <f t="shared" si="25"/>
        <v>0</v>
      </c>
      <c r="M185" s="50">
        <f t="shared" si="26"/>
        <v>0</v>
      </c>
      <c r="N185" s="1"/>
      <c r="O185" s="50">
        <f t="shared" si="27"/>
        <v>0</v>
      </c>
    </row>
    <row r="186" spans="1:15" s="49" customFormat="1" ht="12.75" customHeight="1">
      <c r="A186" s="43">
        <v>3546016160600</v>
      </c>
      <c r="B186" s="44">
        <v>3746016160600</v>
      </c>
      <c r="C186" s="64" t="s">
        <v>89</v>
      </c>
      <c r="D186" s="51">
        <v>5</v>
      </c>
      <c r="E186" s="51">
        <v>60</v>
      </c>
      <c r="F186" s="47">
        <v>44.994074400000002</v>
      </c>
      <c r="G186" s="48">
        <v>58.24661119200001</v>
      </c>
      <c r="I186" s="50">
        <f t="shared" si="24"/>
        <v>0</v>
      </c>
      <c r="J186" s="1"/>
      <c r="K186" s="50">
        <f t="shared" si="25"/>
        <v>0</v>
      </c>
      <c r="M186" s="50">
        <f t="shared" si="26"/>
        <v>0</v>
      </c>
      <c r="N186" s="1"/>
      <c r="O186" s="50">
        <f t="shared" si="27"/>
        <v>0</v>
      </c>
    </row>
    <row r="187" spans="1:15" s="49" customFormat="1" ht="12.75" customHeight="1">
      <c r="A187" s="43">
        <v>3546016160800</v>
      </c>
      <c r="B187" s="44">
        <v>3746016160800</v>
      </c>
      <c r="C187" s="64" t="s">
        <v>90</v>
      </c>
      <c r="D187" s="51">
        <v>5</v>
      </c>
      <c r="E187" s="51">
        <v>60</v>
      </c>
      <c r="F187" s="47">
        <v>35.9902224</v>
      </c>
      <c r="G187" s="48">
        <v>47.399299200000009</v>
      </c>
      <c r="I187" s="50">
        <f t="shared" si="24"/>
        <v>0</v>
      </c>
      <c r="J187" s="1"/>
      <c r="K187" s="50">
        <f t="shared" si="25"/>
        <v>0</v>
      </c>
      <c r="M187" s="50">
        <f t="shared" si="26"/>
        <v>0</v>
      </c>
      <c r="N187" s="1"/>
      <c r="O187" s="50">
        <f t="shared" si="27"/>
        <v>0</v>
      </c>
    </row>
    <row r="188" spans="1:15" s="49" customFormat="1" ht="12.75" customHeight="1">
      <c r="A188" s="43">
        <v>3546016161200</v>
      </c>
      <c r="B188" s="44">
        <v>3746016161200</v>
      </c>
      <c r="C188" s="64" t="s">
        <v>91</v>
      </c>
      <c r="D188" s="51">
        <v>4</v>
      </c>
      <c r="E188" s="51">
        <v>48</v>
      </c>
      <c r="F188" s="47">
        <v>35.9902224</v>
      </c>
      <c r="G188" s="48">
        <v>47.399299200000009</v>
      </c>
      <c r="I188" s="50">
        <f t="shared" si="24"/>
        <v>0</v>
      </c>
      <c r="J188" s="1"/>
      <c r="K188" s="50">
        <f t="shared" si="25"/>
        <v>0</v>
      </c>
      <c r="M188" s="50">
        <f t="shared" si="26"/>
        <v>0</v>
      </c>
      <c r="N188" s="1"/>
      <c r="O188" s="50">
        <f t="shared" si="27"/>
        <v>0</v>
      </c>
    </row>
    <row r="189" spans="1:15" s="49" customFormat="1" ht="12.75" customHeight="1">
      <c r="A189" s="43">
        <v>3546016162000</v>
      </c>
      <c r="B189" s="44">
        <v>3746016162000</v>
      </c>
      <c r="C189" s="64" t="s">
        <v>92</v>
      </c>
      <c r="D189" s="51">
        <v>4</v>
      </c>
      <c r="E189" s="51">
        <v>44</v>
      </c>
      <c r="F189" s="47">
        <v>76.035326400000017</v>
      </c>
      <c r="G189" s="48">
        <v>90.756309600000009</v>
      </c>
      <c r="I189" s="50">
        <f t="shared" si="24"/>
        <v>0</v>
      </c>
      <c r="J189" s="1"/>
      <c r="K189" s="50">
        <f t="shared" si="25"/>
        <v>0</v>
      </c>
      <c r="M189" s="50">
        <f t="shared" si="26"/>
        <v>0</v>
      </c>
      <c r="N189" s="1"/>
      <c r="O189" s="50">
        <f t="shared" si="27"/>
        <v>0</v>
      </c>
    </row>
    <row r="190" spans="1:15" s="49" customFormat="1" ht="12.75" customHeight="1">
      <c r="A190" s="43">
        <v>3546016162400</v>
      </c>
      <c r="B190" s="44">
        <v>3746016162400</v>
      </c>
      <c r="C190" s="64" t="s">
        <v>93</v>
      </c>
      <c r="D190" s="51">
        <v>4</v>
      </c>
      <c r="E190" s="51">
        <v>36</v>
      </c>
      <c r="F190" s="47">
        <v>113.63742720000002</v>
      </c>
      <c r="G190" s="48">
        <v>154.40032080000003</v>
      </c>
      <c r="I190" s="50">
        <f t="shared" si="24"/>
        <v>0</v>
      </c>
      <c r="J190" s="1"/>
      <c r="K190" s="50">
        <f t="shared" si="25"/>
        <v>0</v>
      </c>
      <c r="M190" s="50">
        <f t="shared" si="26"/>
        <v>0</v>
      </c>
      <c r="N190" s="1"/>
      <c r="O190" s="50">
        <f t="shared" si="27"/>
        <v>0</v>
      </c>
    </row>
    <row r="191" spans="1:15" s="49" customFormat="1" ht="12.75" customHeight="1">
      <c r="A191" s="43">
        <v>3546020081200</v>
      </c>
      <c r="B191" s="44">
        <v>3746020081200</v>
      </c>
      <c r="C191" s="64" t="s">
        <v>94</v>
      </c>
      <c r="D191" s="51">
        <v>5</v>
      </c>
      <c r="E191" s="51">
        <v>50</v>
      </c>
      <c r="F191" s="47">
        <v>72.786384000000012</v>
      </c>
      <c r="G191" s="48">
        <v>89.131838400000021</v>
      </c>
      <c r="I191" s="50">
        <f t="shared" si="24"/>
        <v>0</v>
      </c>
      <c r="J191" s="1"/>
      <c r="K191" s="50">
        <f t="shared" ref="K191:K242" si="28">I191*J191</f>
        <v>0</v>
      </c>
      <c r="M191" s="50">
        <f t="shared" si="26"/>
        <v>0</v>
      </c>
      <c r="N191" s="1"/>
      <c r="O191" s="50">
        <f t="shared" ref="O191:O242" si="29">M191*N191</f>
        <v>0</v>
      </c>
    </row>
    <row r="192" spans="1:15" s="49" customFormat="1" ht="12.75" customHeight="1">
      <c r="A192" s="43">
        <v>3546020081600</v>
      </c>
      <c r="B192" s="44">
        <v>3746020081600</v>
      </c>
      <c r="C192" s="64" t="s">
        <v>95</v>
      </c>
      <c r="D192" s="51">
        <v>5</v>
      </c>
      <c r="E192" s="51">
        <v>40</v>
      </c>
      <c r="F192" s="47">
        <v>72.786384000000012</v>
      </c>
      <c r="G192" s="48">
        <v>89.131838400000021</v>
      </c>
      <c r="I192" s="50">
        <f t="shared" si="24"/>
        <v>0</v>
      </c>
      <c r="J192" s="1"/>
      <c r="K192" s="50">
        <f t="shared" si="28"/>
        <v>0</v>
      </c>
      <c r="M192" s="50">
        <f t="shared" si="26"/>
        <v>0</v>
      </c>
      <c r="N192" s="1"/>
      <c r="O192" s="50">
        <f t="shared" si="29"/>
        <v>0</v>
      </c>
    </row>
    <row r="193" spans="1:15" s="49" customFormat="1" ht="12.75" customHeight="1">
      <c r="A193" s="43">
        <v>3546020082000</v>
      </c>
      <c r="B193" s="44">
        <v>3746020082000</v>
      </c>
      <c r="C193" s="64" t="s">
        <v>96</v>
      </c>
      <c r="D193" s="51">
        <v>5</v>
      </c>
      <c r="E193" s="51">
        <v>40</v>
      </c>
      <c r="F193" s="47">
        <v>74.675304000000011</v>
      </c>
      <c r="G193" s="48">
        <v>89.144431200000028</v>
      </c>
      <c r="I193" s="50">
        <f t="shared" si="24"/>
        <v>0</v>
      </c>
      <c r="J193" s="1"/>
      <c r="K193" s="50">
        <f t="shared" si="28"/>
        <v>0</v>
      </c>
      <c r="M193" s="50">
        <f t="shared" si="26"/>
        <v>0</v>
      </c>
      <c r="N193" s="1"/>
      <c r="O193" s="50">
        <f t="shared" si="29"/>
        <v>0</v>
      </c>
    </row>
    <row r="194" spans="1:15" s="49" customFormat="1" ht="12.75" customHeight="1">
      <c r="A194" s="43">
        <v>3546020120800</v>
      </c>
      <c r="B194" s="44">
        <v>3746020120800</v>
      </c>
      <c r="C194" s="64" t="s">
        <v>97</v>
      </c>
      <c r="D194" s="51">
        <v>5</v>
      </c>
      <c r="E194" s="51">
        <v>40</v>
      </c>
      <c r="F194" s="47">
        <v>74.662711200000018</v>
      </c>
      <c r="G194" s="48">
        <v>89.131838400000021</v>
      </c>
      <c r="I194" s="50">
        <f t="shared" si="24"/>
        <v>0</v>
      </c>
      <c r="J194" s="1"/>
      <c r="K194" s="50">
        <f t="shared" si="28"/>
        <v>0</v>
      </c>
      <c r="M194" s="50">
        <f t="shared" si="26"/>
        <v>0</v>
      </c>
      <c r="N194" s="1"/>
      <c r="O194" s="50">
        <f t="shared" si="29"/>
        <v>0</v>
      </c>
    </row>
    <row r="195" spans="1:15" s="49" customFormat="1" ht="12.75" customHeight="1">
      <c r="A195" s="43">
        <v>3546020121200</v>
      </c>
      <c r="B195" s="44">
        <v>3746020121200</v>
      </c>
      <c r="C195" s="64" t="s">
        <v>98</v>
      </c>
      <c r="D195" s="51">
        <v>5</v>
      </c>
      <c r="E195" s="51">
        <v>40</v>
      </c>
      <c r="F195" s="47">
        <v>74.675304000000011</v>
      </c>
      <c r="G195" s="48">
        <v>97.61938560000003</v>
      </c>
      <c r="I195" s="50">
        <f t="shared" si="24"/>
        <v>0</v>
      </c>
      <c r="J195" s="1"/>
      <c r="K195" s="50">
        <f t="shared" si="28"/>
        <v>0</v>
      </c>
      <c r="M195" s="50">
        <f t="shared" si="26"/>
        <v>0</v>
      </c>
      <c r="N195" s="1"/>
      <c r="O195" s="50">
        <f t="shared" si="29"/>
        <v>0</v>
      </c>
    </row>
    <row r="196" spans="1:15" s="49" customFormat="1" ht="12.75" customHeight="1">
      <c r="A196" s="43">
        <v>3546020121600</v>
      </c>
      <c r="B196" s="44">
        <v>3746020121600</v>
      </c>
      <c r="C196" s="64" t="s">
        <v>99</v>
      </c>
      <c r="D196" s="51">
        <v>5</v>
      </c>
      <c r="E196" s="51">
        <v>40</v>
      </c>
      <c r="F196" s="47">
        <v>69.612998400000023</v>
      </c>
      <c r="G196" s="48">
        <v>93.514132800000013</v>
      </c>
      <c r="I196" s="50">
        <f t="shared" si="24"/>
        <v>0</v>
      </c>
      <c r="J196" s="1"/>
      <c r="K196" s="50">
        <f t="shared" si="28"/>
        <v>0</v>
      </c>
      <c r="M196" s="50">
        <f t="shared" si="26"/>
        <v>0</v>
      </c>
      <c r="N196" s="1"/>
      <c r="O196" s="50">
        <f t="shared" si="29"/>
        <v>0</v>
      </c>
    </row>
    <row r="197" spans="1:15" s="49" customFormat="1" ht="12.75" customHeight="1">
      <c r="A197" s="43">
        <v>3546020122000</v>
      </c>
      <c r="B197" s="44">
        <v>3746020122000</v>
      </c>
      <c r="C197" s="64" t="s">
        <v>100</v>
      </c>
      <c r="D197" s="51">
        <v>5</v>
      </c>
      <c r="E197" s="51">
        <v>40</v>
      </c>
      <c r="F197" s="47">
        <v>67.837413600000005</v>
      </c>
      <c r="G197" s="48">
        <v>84.308796000000029</v>
      </c>
      <c r="I197" s="50">
        <f t="shared" si="24"/>
        <v>0</v>
      </c>
      <c r="J197" s="1"/>
      <c r="K197" s="50">
        <f t="shared" si="28"/>
        <v>0</v>
      </c>
      <c r="M197" s="50">
        <f t="shared" si="26"/>
        <v>0</v>
      </c>
      <c r="N197" s="1"/>
      <c r="O197" s="50">
        <f t="shared" si="29"/>
        <v>0</v>
      </c>
    </row>
    <row r="198" spans="1:15" s="49" customFormat="1" ht="12.75" customHeight="1">
      <c r="A198" s="43">
        <v>3546020160800</v>
      </c>
      <c r="B198" s="44">
        <v>3746020160800</v>
      </c>
      <c r="C198" s="64" t="s">
        <v>101</v>
      </c>
      <c r="D198" s="51">
        <v>5</v>
      </c>
      <c r="E198" s="51">
        <v>40</v>
      </c>
      <c r="F198" s="47">
        <v>69.461884800000021</v>
      </c>
      <c r="G198" s="48">
        <v>88.905168000000003</v>
      </c>
      <c r="I198" s="50">
        <f t="shared" si="24"/>
        <v>0</v>
      </c>
      <c r="J198" s="1"/>
      <c r="K198" s="50">
        <f t="shared" si="28"/>
        <v>0</v>
      </c>
      <c r="M198" s="50">
        <f t="shared" si="26"/>
        <v>0</v>
      </c>
      <c r="N198" s="1"/>
      <c r="O198" s="50">
        <f t="shared" si="29"/>
        <v>0</v>
      </c>
    </row>
    <row r="199" spans="1:15" s="49" customFormat="1" ht="12.75" customHeight="1">
      <c r="A199" s="43">
        <v>3546020161200</v>
      </c>
      <c r="B199" s="44">
        <v>3746020161200</v>
      </c>
      <c r="C199" s="64" t="s">
        <v>102</v>
      </c>
      <c r="D199" s="51">
        <v>5</v>
      </c>
      <c r="E199" s="51">
        <v>40</v>
      </c>
      <c r="F199" s="47">
        <v>65.595895200000015</v>
      </c>
      <c r="G199" s="48">
        <v>89.131838400000021</v>
      </c>
      <c r="I199" s="50">
        <f t="shared" ref="I199:I230" si="30">F199*$K$10</f>
        <v>0</v>
      </c>
      <c r="J199" s="1"/>
      <c r="K199" s="50">
        <f t="shared" si="28"/>
        <v>0</v>
      </c>
      <c r="M199" s="50">
        <f t="shared" ref="M199:M230" si="31">G199*$K$10</f>
        <v>0</v>
      </c>
      <c r="N199" s="1"/>
      <c r="O199" s="50">
        <f t="shared" si="29"/>
        <v>0</v>
      </c>
    </row>
    <row r="200" spans="1:15" s="49" customFormat="1" ht="12.75" customHeight="1">
      <c r="A200" s="43">
        <v>3546020161600</v>
      </c>
      <c r="B200" s="44">
        <v>3746020161600</v>
      </c>
      <c r="C200" s="64" t="s">
        <v>103</v>
      </c>
      <c r="D200" s="51">
        <v>5</v>
      </c>
      <c r="E200" s="51">
        <v>40</v>
      </c>
      <c r="F200" s="47">
        <v>65.595895200000015</v>
      </c>
      <c r="G200" s="48">
        <v>89.131838400000021</v>
      </c>
      <c r="I200" s="50">
        <f t="shared" si="30"/>
        <v>0</v>
      </c>
      <c r="J200" s="1"/>
      <c r="K200" s="50">
        <f t="shared" si="28"/>
        <v>0</v>
      </c>
      <c r="M200" s="50">
        <f t="shared" si="31"/>
        <v>0</v>
      </c>
      <c r="N200" s="1"/>
      <c r="O200" s="50">
        <f t="shared" si="29"/>
        <v>0</v>
      </c>
    </row>
    <row r="201" spans="1:15" s="49" customFormat="1" ht="12.75" customHeight="1">
      <c r="A201" s="43">
        <v>3546020162000</v>
      </c>
      <c r="B201" s="44">
        <v>3746020162000</v>
      </c>
      <c r="C201" s="64" t="s">
        <v>104</v>
      </c>
      <c r="D201" s="51">
        <v>5</v>
      </c>
      <c r="E201" s="51">
        <v>30</v>
      </c>
      <c r="F201" s="47">
        <v>76.035326400000017</v>
      </c>
      <c r="G201" s="48">
        <v>90.756309600000009</v>
      </c>
      <c r="I201" s="50">
        <f t="shared" si="30"/>
        <v>0</v>
      </c>
      <c r="J201" s="1"/>
      <c r="K201" s="50">
        <f t="shared" si="28"/>
        <v>0</v>
      </c>
      <c r="M201" s="50">
        <f t="shared" si="31"/>
        <v>0</v>
      </c>
      <c r="N201" s="1"/>
      <c r="O201" s="50">
        <f t="shared" si="29"/>
        <v>0</v>
      </c>
    </row>
    <row r="202" spans="1:15" s="49" customFormat="1" ht="12.75" customHeight="1">
      <c r="A202" s="43">
        <v>3546020200800</v>
      </c>
      <c r="B202" s="44">
        <v>3746020200800</v>
      </c>
      <c r="C202" s="64" t="s">
        <v>105</v>
      </c>
      <c r="D202" s="51">
        <v>5</v>
      </c>
      <c r="E202" s="51">
        <v>40</v>
      </c>
      <c r="F202" s="47">
        <v>65.281075200000018</v>
      </c>
      <c r="G202" s="48">
        <v>77.508684000000017</v>
      </c>
      <c r="I202" s="50">
        <f t="shared" si="30"/>
        <v>0</v>
      </c>
      <c r="J202" s="1"/>
      <c r="K202" s="50">
        <f t="shared" si="28"/>
        <v>0</v>
      </c>
      <c r="M202" s="50">
        <f t="shared" si="31"/>
        <v>0</v>
      </c>
      <c r="N202" s="1"/>
      <c r="O202" s="50">
        <f t="shared" si="29"/>
        <v>0</v>
      </c>
    </row>
    <row r="203" spans="1:15" s="49" customFormat="1" ht="12.75" customHeight="1">
      <c r="A203" s="43">
        <v>3546020201200</v>
      </c>
      <c r="B203" s="44">
        <v>3746020201200</v>
      </c>
      <c r="C203" s="64" t="s">
        <v>106</v>
      </c>
      <c r="D203" s="51">
        <v>5</v>
      </c>
      <c r="E203" s="51">
        <v>40</v>
      </c>
      <c r="F203" s="47">
        <v>57.234276000000008</v>
      </c>
      <c r="G203" s="48">
        <v>73.29009600000002</v>
      </c>
      <c r="I203" s="50">
        <f t="shared" si="30"/>
        <v>0</v>
      </c>
      <c r="J203" s="1"/>
      <c r="K203" s="50">
        <f t="shared" si="28"/>
        <v>0</v>
      </c>
      <c r="M203" s="50">
        <f t="shared" si="31"/>
        <v>0</v>
      </c>
      <c r="N203" s="1"/>
      <c r="O203" s="50">
        <f t="shared" si="29"/>
        <v>0</v>
      </c>
    </row>
    <row r="204" spans="1:15" s="49" customFormat="1" ht="12.75" customHeight="1">
      <c r="A204" s="43">
        <v>3546020201600</v>
      </c>
      <c r="B204" s="44">
        <v>3746020201600</v>
      </c>
      <c r="C204" s="64" t="s">
        <v>107</v>
      </c>
      <c r="D204" s="51">
        <v>5</v>
      </c>
      <c r="E204" s="51">
        <v>40</v>
      </c>
      <c r="F204" s="47">
        <v>57.234276000000008</v>
      </c>
      <c r="G204" s="48">
        <v>73.29009600000002</v>
      </c>
      <c r="I204" s="50">
        <f t="shared" si="30"/>
        <v>0</v>
      </c>
      <c r="J204" s="1"/>
      <c r="K204" s="50">
        <f t="shared" si="28"/>
        <v>0</v>
      </c>
      <c r="M204" s="50">
        <f t="shared" si="31"/>
        <v>0</v>
      </c>
      <c r="N204" s="1"/>
      <c r="O204" s="50">
        <f t="shared" si="29"/>
        <v>0</v>
      </c>
    </row>
    <row r="205" spans="1:15" s="49" customFormat="1" ht="12.75" customHeight="1">
      <c r="A205" s="43">
        <v>3546020202400</v>
      </c>
      <c r="B205" s="44">
        <v>3746020202400</v>
      </c>
      <c r="C205" s="64" t="s">
        <v>108</v>
      </c>
      <c r="D205" s="51">
        <v>4</v>
      </c>
      <c r="E205" s="51">
        <v>24</v>
      </c>
      <c r="F205" s="47">
        <v>89.144431200000028</v>
      </c>
      <c r="G205" s="48">
        <v>111.97517760000002</v>
      </c>
      <c r="I205" s="50">
        <f t="shared" si="30"/>
        <v>0</v>
      </c>
      <c r="J205" s="1"/>
      <c r="K205" s="50">
        <f t="shared" si="28"/>
        <v>0</v>
      </c>
      <c r="M205" s="50">
        <f t="shared" si="31"/>
        <v>0</v>
      </c>
      <c r="N205" s="1"/>
      <c r="O205" s="50">
        <f t="shared" si="29"/>
        <v>0</v>
      </c>
    </row>
    <row r="206" spans="1:15" s="49" customFormat="1" ht="12.75" customHeight="1">
      <c r="A206" s="43">
        <v>3546024082400</v>
      </c>
      <c r="B206" s="44">
        <v>3746024082400</v>
      </c>
      <c r="C206" s="64" t="s">
        <v>109</v>
      </c>
      <c r="D206" s="51">
        <v>4</v>
      </c>
      <c r="E206" s="51">
        <v>24</v>
      </c>
      <c r="F206" s="47">
        <v>89.144431200000028</v>
      </c>
      <c r="G206" s="48">
        <v>123.20795520000001</v>
      </c>
      <c r="I206" s="50">
        <f t="shared" si="30"/>
        <v>0</v>
      </c>
      <c r="J206" s="1"/>
      <c r="K206" s="50">
        <f t="shared" si="28"/>
        <v>0</v>
      </c>
      <c r="M206" s="50">
        <f t="shared" si="31"/>
        <v>0</v>
      </c>
      <c r="N206" s="1"/>
      <c r="O206" s="50">
        <f t="shared" si="29"/>
        <v>0</v>
      </c>
    </row>
    <row r="207" spans="1:15" s="49" customFormat="1" ht="12.75" customHeight="1">
      <c r="A207" s="43">
        <v>3546024122000</v>
      </c>
      <c r="B207" s="44">
        <v>3746024122000</v>
      </c>
      <c r="C207" s="64" t="s">
        <v>110</v>
      </c>
      <c r="D207" s="51">
        <v>4</v>
      </c>
      <c r="E207" s="51">
        <v>24</v>
      </c>
      <c r="F207" s="47">
        <v>142.13493360000004</v>
      </c>
      <c r="G207" s="48">
        <v>162.69897600000004</v>
      </c>
      <c r="I207" s="50">
        <f t="shared" si="30"/>
        <v>0</v>
      </c>
      <c r="J207" s="1"/>
      <c r="K207" s="50">
        <f t="shared" si="28"/>
        <v>0</v>
      </c>
      <c r="M207" s="50">
        <f t="shared" si="31"/>
        <v>0</v>
      </c>
      <c r="N207" s="1"/>
      <c r="O207" s="50">
        <f t="shared" si="29"/>
        <v>0</v>
      </c>
    </row>
    <row r="208" spans="1:15" s="49" customFormat="1" ht="12.75" customHeight="1">
      <c r="A208" s="43">
        <v>3546024122400</v>
      </c>
      <c r="B208" s="44">
        <v>3746024122400</v>
      </c>
      <c r="C208" s="64" t="s">
        <v>111</v>
      </c>
      <c r="D208" s="51">
        <v>4</v>
      </c>
      <c r="E208" s="51">
        <v>24</v>
      </c>
      <c r="F208" s="47">
        <v>89.144431200000028</v>
      </c>
      <c r="G208" s="48">
        <v>112.28999760000002</v>
      </c>
      <c r="I208" s="50">
        <f t="shared" si="30"/>
        <v>0</v>
      </c>
      <c r="J208" s="1"/>
      <c r="K208" s="50">
        <f t="shared" si="28"/>
        <v>0</v>
      </c>
      <c r="M208" s="50">
        <f t="shared" si="31"/>
        <v>0</v>
      </c>
      <c r="N208" s="1"/>
      <c r="O208" s="50">
        <f t="shared" si="29"/>
        <v>0</v>
      </c>
    </row>
    <row r="209" spans="1:15" s="49" customFormat="1" ht="12.75" customHeight="1">
      <c r="A209" s="43">
        <v>3546024161200</v>
      </c>
      <c r="B209" s="44">
        <v>3746024161200</v>
      </c>
      <c r="C209" s="64" t="s">
        <v>112</v>
      </c>
      <c r="D209" s="51">
        <v>5</v>
      </c>
      <c r="E209" s="51">
        <v>30</v>
      </c>
      <c r="F209" s="47">
        <v>89.144431200000028</v>
      </c>
      <c r="G209" s="48">
        <v>112.28999760000002</v>
      </c>
      <c r="I209" s="50">
        <f t="shared" si="30"/>
        <v>0</v>
      </c>
      <c r="J209" s="1"/>
      <c r="K209" s="50">
        <f t="shared" si="28"/>
        <v>0</v>
      </c>
      <c r="M209" s="50">
        <f t="shared" si="31"/>
        <v>0</v>
      </c>
      <c r="N209" s="1"/>
      <c r="O209" s="50">
        <f t="shared" si="29"/>
        <v>0</v>
      </c>
    </row>
    <row r="210" spans="1:15" s="49" customFormat="1" ht="12.75" customHeight="1">
      <c r="A210" s="43">
        <v>3546024161600</v>
      </c>
      <c r="B210" s="44">
        <v>3746024161600</v>
      </c>
      <c r="C210" s="64" t="s">
        <v>113</v>
      </c>
      <c r="D210" s="51">
        <v>5</v>
      </c>
      <c r="E210" s="51">
        <v>30</v>
      </c>
      <c r="F210" s="47">
        <v>89.144431200000028</v>
      </c>
      <c r="G210" s="48">
        <v>112.28999760000002</v>
      </c>
      <c r="I210" s="50">
        <f t="shared" si="30"/>
        <v>0</v>
      </c>
      <c r="J210" s="1"/>
      <c r="K210" s="50">
        <f t="shared" si="28"/>
        <v>0</v>
      </c>
      <c r="M210" s="50">
        <f t="shared" si="31"/>
        <v>0</v>
      </c>
      <c r="N210" s="1"/>
      <c r="O210" s="50">
        <f t="shared" si="29"/>
        <v>0</v>
      </c>
    </row>
    <row r="211" spans="1:15" s="49" customFormat="1" ht="12.75" customHeight="1">
      <c r="A211" s="43">
        <v>3546024162000</v>
      </c>
      <c r="B211" s="44">
        <v>3746024162000</v>
      </c>
      <c r="C211" s="64" t="s">
        <v>114</v>
      </c>
      <c r="D211" s="51">
        <v>4</v>
      </c>
      <c r="E211" s="51">
        <v>24</v>
      </c>
      <c r="F211" s="47">
        <v>89.131838400000021</v>
      </c>
      <c r="G211" s="48">
        <v>112.28999760000002</v>
      </c>
      <c r="I211" s="50">
        <f t="shared" si="30"/>
        <v>0</v>
      </c>
      <c r="J211" s="1"/>
      <c r="K211" s="50">
        <f t="shared" si="28"/>
        <v>0</v>
      </c>
      <c r="M211" s="50">
        <f t="shared" si="31"/>
        <v>0</v>
      </c>
      <c r="N211" s="1"/>
      <c r="O211" s="50">
        <f t="shared" si="29"/>
        <v>0</v>
      </c>
    </row>
    <row r="212" spans="1:15" s="49" customFormat="1" ht="12.75" customHeight="1">
      <c r="A212" s="43">
        <v>3546024162400</v>
      </c>
      <c r="B212" s="44">
        <v>3746024162400</v>
      </c>
      <c r="C212" s="64" t="s">
        <v>115</v>
      </c>
      <c r="D212" s="51">
        <v>4</v>
      </c>
      <c r="E212" s="51">
        <v>24</v>
      </c>
      <c r="F212" s="47">
        <v>89.144431200000028</v>
      </c>
      <c r="G212" s="48">
        <v>112.28999760000002</v>
      </c>
      <c r="I212" s="50">
        <f t="shared" si="30"/>
        <v>0</v>
      </c>
      <c r="J212" s="1"/>
      <c r="K212" s="50">
        <f t="shared" si="28"/>
        <v>0</v>
      </c>
      <c r="M212" s="50">
        <f t="shared" si="31"/>
        <v>0</v>
      </c>
      <c r="N212" s="1"/>
      <c r="O212" s="50">
        <f t="shared" si="29"/>
        <v>0</v>
      </c>
    </row>
    <row r="213" spans="1:15" s="49" customFormat="1" ht="12.75" customHeight="1">
      <c r="A213" s="43">
        <v>3546024201200</v>
      </c>
      <c r="B213" s="44">
        <v>3746024201200</v>
      </c>
      <c r="C213" s="64" t="s">
        <v>116</v>
      </c>
      <c r="D213" s="51">
        <v>4</v>
      </c>
      <c r="E213" s="51">
        <v>24</v>
      </c>
      <c r="F213" s="47">
        <v>89.144431200000028</v>
      </c>
      <c r="G213" s="48">
        <v>112.28999760000002</v>
      </c>
      <c r="I213" s="50">
        <f t="shared" si="30"/>
        <v>0</v>
      </c>
      <c r="J213" s="1"/>
      <c r="K213" s="50">
        <f t="shared" si="28"/>
        <v>0</v>
      </c>
      <c r="M213" s="50">
        <f t="shared" si="31"/>
        <v>0</v>
      </c>
      <c r="N213" s="1"/>
      <c r="O213" s="50">
        <f t="shared" si="29"/>
        <v>0</v>
      </c>
    </row>
    <row r="214" spans="1:15" s="49" customFormat="1" ht="12.75" customHeight="1">
      <c r="A214" s="43">
        <v>3546024201600</v>
      </c>
      <c r="B214" s="44">
        <v>3746024201600</v>
      </c>
      <c r="C214" s="64" t="s">
        <v>117</v>
      </c>
      <c r="D214" s="51">
        <v>4</v>
      </c>
      <c r="E214" s="51">
        <v>24</v>
      </c>
      <c r="F214" s="47">
        <v>76.463481600000009</v>
      </c>
      <c r="G214" s="48">
        <v>110.14922160000002</v>
      </c>
      <c r="I214" s="50">
        <f t="shared" si="30"/>
        <v>0</v>
      </c>
      <c r="J214" s="1"/>
      <c r="K214" s="50">
        <f t="shared" si="28"/>
        <v>0</v>
      </c>
      <c r="M214" s="50">
        <f t="shared" si="31"/>
        <v>0</v>
      </c>
      <c r="N214" s="1"/>
      <c r="O214" s="50">
        <f t="shared" si="29"/>
        <v>0</v>
      </c>
    </row>
    <row r="215" spans="1:15" s="49" customFormat="1" ht="12.75" customHeight="1">
      <c r="A215" s="43">
        <v>3546024202000</v>
      </c>
      <c r="B215" s="44">
        <v>3746024202000</v>
      </c>
      <c r="C215" s="64" t="s">
        <v>118</v>
      </c>
      <c r="D215" s="51">
        <v>4</v>
      </c>
      <c r="E215" s="51">
        <v>24</v>
      </c>
      <c r="F215" s="47">
        <v>120.50050320000001</v>
      </c>
      <c r="G215" s="48">
        <v>156.91888080000004</v>
      </c>
      <c r="I215" s="50">
        <f t="shared" si="30"/>
        <v>0</v>
      </c>
      <c r="J215" s="1"/>
      <c r="K215" s="50">
        <f t="shared" si="28"/>
        <v>0</v>
      </c>
      <c r="M215" s="50">
        <f t="shared" si="31"/>
        <v>0</v>
      </c>
      <c r="N215" s="1"/>
      <c r="O215" s="50">
        <f t="shared" si="29"/>
        <v>0</v>
      </c>
    </row>
    <row r="216" spans="1:15" s="49" customFormat="1" ht="12.75" customHeight="1">
      <c r="A216" s="43">
        <v>3546024202400</v>
      </c>
      <c r="B216" s="44">
        <v>3746024202400</v>
      </c>
      <c r="C216" s="64" t="s">
        <v>119</v>
      </c>
      <c r="D216" s="51">
        <v>4</v>
      </c>
      <c r="E216" s="51">
        <v>24</v>
      </c>
      <c r="F216" s="47">
        <v>120.50050320000001</v>
      </c>
      <c r="G216" s="48">
        <v>156.91888080000004</v>
      </c>
      <c r="I216" s="50">
        <f t="shared" si="30"/>
        <v>0</v>
      </c>
      <c r="J216" s="1"/>
      <c r="K216" s="50">
        <f t="shared" si="28"/>
        <v>0</v>
      </c>
      <c r="M216" s="50">
        <f t="shared" si="31"/>
        <v>0</v>
      </c>
      <c r="N216" s="1"/>
      <c r="O216" s="50">
        <f t="shared" si="29"/>
        <v>0</v>
      </c>
    </row>
    <row r="217" spans="1:15" s="49" customFormat="1" ht="12.75" customHeight="1">
      <c r="A217" s="43">
        <v>3546024240800</v>
      </c>
      <c r="B217" s="44">
        <v>3746024240800</v>
      </c>
      <c r="C217" s="64" t="s">
        <v>120</v>
      </c>
      <c r="D217" s="51">
        <v>4</v>
      </c>
      <c r="E217" s="51">
        <v>36</v>
      </c>
      <c r="F217" s="47">
        <v>76.464740880000008</v>
      </c>
      <c r="G217" s="48">
        <v>95.884097760000017</v>
      </c>
      <c r="I217" s="50">
        <f t="shared" si="30"/>
        <v>0</v>
      </c>
      <c r="J217" s="1"/>
      <c r="K217" s="50">
        <f t="shared" si="28"/>
        <v>0</v>
      </c>
      <c r="M217" s="50">
        <f t="shared" si="31"/>
        <v>0</v>
      </c>
      <c r="N217" s="1"/>
      <c r="O217" s="50">
        <f t="shared" si="29"/>
        <v>0</v>
      </c>
    </row>
    <row r="218" spans="1:15" s="49" customFormat="1" ht="12.75" customHeight="1">
      <c r="A218" s="43">
        <v>3546024241200</v>
      </c>
      <c r="B218" s="44">
        <v>3746024241200</v>
      </c>
      <c r="C218" s="64" t="s">
        <v>121</v>
      </c>
      <c r="D218" s="51">
        <v>5</v>
      </c>
      <c r="E218" s="51">
        <v>30</v>
      </c>
      <c r="F218" s="47">
        <v>72.364525200000017</v>
      </c>
      <c r="G218" s="48">
        <v>90.718531200000029</v>
      </c>
      <c r="I218" s="50">
        <f t="shared" si="30"/>
        <v>0</v>
      </c>
      <c r="J218" s="1"/>
      <c r="K218" s="50">
        <f t="shared" si="28"/>
        <v>0</v>
      </c>
      <c r="M218" s="50">
        <f t="shared" si="31"/>
        <v>0</v>
      </c>
      <c r="N218" s="1"/>
      <c r="O218" s="50">
        <f t="shared" si="29"/>
        <v>0</v>
      </c>
    </row>
    <row r="219" spans="1:15" s="49" customFormat="1" ht="12.75" customHeight="1">
      <c r="A219" s="43">
        <v>3546024241600</v>
      </c>
      <c r="B219" s="44">
        <v>3746024241600</v>
      </c>
      <c r="C219" s="64" t="s">
        <v>122</v>
      </c>
      <c r="D219" s="51">
        <v>5</v>
      </c>
      <c r="E219" s="51">
        <v>30</v>
      </c>
      <c r="F219" s="47">
        <v>72.364525200000017</v>
      </c>
      <c r="G219" s="48">
        <v>90.718531200000029</v>
      </c>
      <c r="I219" s="50">
        <f t="shared" si="30"/>
        <v>0</v>
      </c>
      <c r="J219" s="1"/>
      <c r="K219" s="50">
        <f t="shared" si="28"/>
        <v>0</v>
      </c>
      <c r="M219" s="50">
        <f t="shared" si="31"/>
        <v>0</v>
      </c>
      <c r="N219" s="1"/>
      <c r="O219" s="50">
        <f t="shared" si="29"/>
        <v>0</v>
      </c>
    </row>
    <row r="220" spans="1:15" s="49" customFormat="1" ht="12.75" customHeight="1">
      <c r="A220" s="43">
        <v>3546024242000</v>
      </c>
      <c r="B220" s="44">
        <v>3746024242000</v>
      </c>
      <c r="C220" s="64" t="s">
        <v>123</v>
      </c>
      <c r="D220" s="51">
        <v>4</v>
      </c>
      <c r="E220" s="51">
        <v>24</v>
      </c>
      <c r="F220" s="47">
        <v>89.131838400000021</v>
      </c>
      <c r="G220" s="48">
        <v>112.28873832000002</v>
      </c>
      <c r="I220" s="50">
        <f t="shared" si="30"/>
        <v>0</v>
      </c>
      <c r="J220" s="1"/>
      <c r="K220" s="50">
        <f t="shared" si="28"/>
        <v>0</v>
      </c>
      <c r="M220" s="50">
        <f t="shared" si="31"/>
        <v>0</v>
      </c>
      <c r="N220" s="1"/>
      <c r="O220" s="50">
        <f t="shared" si="29"/>
        <v>0</v>
      </c>
    </row>
    <row r="221" spans="1:15" s="49" customFormat="1" ht="12.75" customHeight="1">
      <c r="A221" s="43">
        <v>3546032083200</v>
      </c>
      <c r="B221" s="44">
        <v>3746032083200</v>
      </c>
      <c r="C221" s="64" t="s">
        <v>124</v>
      </c>
      <c r="D221" s="51">
        <v>1</v>
      </c>
      <c r="E221" s="51">
        <v>16</v>
      </c>
      <c r="F221" s="47">
        <v>139.25118240000003</v>
      </c>
      <c r="G221" s="48">
        <v>158.77002240000004</v>
      </c>
      <c r="I221" s="50">
        <f t="shared" si="30"/>
        <v>0</v>
      </c>
      <c r="J221" s="1"/>
      <c r="K221" s="50">
        <f t="shared" si="28"/>
        <v>0</v>
      </c>
      <c r="M221" s="50">
        <f t="shared" si="31"/>
        <v>0</v>
      </c>
      <c r="N221" s="1"/>
      <c r="O221" s="50">
        <f t="shared" si="29"/>
        <v>0</v>
      </c>
    </row>
    <row r="222" spans="1:15" s="49" customFormat="1" ht="12.75" customHeight="1">
      <c r="A222" s="43">
        <v>3546032123200</v>
      </c>
      <c r="B222" s="59">
        <v>3746032123200</v>
      </c>
      <c r="C222" s="64" t="s">
        <v>125</v>
      </c>
      <c r="D222" s="51">
        <v>1</v>
      </c>
      <c r="E222" s="51">
        <v>16</v>
      </c>
      <c r="F222" s="47">
        <v>136.49335920000001</v>
      </c>
      <c r="G222" s="48">
        <v>155.76034320000002</v>
      </c>
      <c r="I222" s="50">
        <f t="shared" si="30"/>
        <v>0</v>
      </c>
      <c r="J222" s="1"/>
      <c r="K222" s="50">
        <f t="shared" si="28"/>
        <v>0</v>
      </c>
      <c r="M222" s="50">
        <f t="shared" si="31"/>
        <v>0</v>
      </c>
      <c r="N222" s="1"/>
      <c r="O222" s="50">
        <f t="shared" si="29"/>
        <v>0</v>
      </c>
    </row>
    <row r="223" spans="1:15" s="49" customFormat="1" ht="12.75" customHeight="1">
      <c r="A223" s="43">
        <v>3546032161600</v>
      </c>
      <c r="B223" s="44">
        <v>3746032161600</v>
      </c>
      <c r="C223" s="64" t="s">
        <v>126</v>
      </c>
      <c r="D223" s="51">
        <v>1</v>
      </c>
      <c r="E223" s="51">
        <v>24</v>
      </c>
      <c r="F223" s="47">
        <v>139.25118240000003</v>
      </c>
      <c r="G223" s="48">
        <v>158.77002240000004</v>
      </c>
      <c r="I223" s="50">
        <f t="shared" si="30"/>
        <v>0</v>
      </c>
      <c r="J223" s="1"/>
      <c r="K223" s="50">
        <f t="shared" si="28"/>
        <v>0</v>
      </c>
      <c r="M223" s="50">
        <f t="shared" si="31"/>
        <v>0</v>
      </c>
      <c r="N223" s="1"/>
      <c r="O223" s="50">
        <f t="shared" si="29"/>
        <v>0</v>
      </c>
    </row>
    <row r="224" spans="1:15" s="49" customFormat="1" ht="12.75" customHeight="1">
      <c r="A224" s="43">
        <v>3546032163200</v>
      </c>
      <c r="B224" s="44">
        <v>3746032163200</v>
      </c>
      <c r="C224" s="64" t="s">
        <v>127</v>
      </c>
      <c r="D224" s="51">
        <v>1</v>
      </c>
      <c r="E224" s="51">
        <v>16</v>
      </c>
      <c r="F224" s="47">
        <v>139.25118240000003</v>
      </c>
      <c r="G224" s="48">
        <v>158.77002240000004</v>
      </c>
      <c r="I224" s="50">
        <f t="shared" si="30"/>
        <v>0</v>
      </c>
      <c r="J224" s="1"/>
      <c r="K224" s="50">
        <f t="shared" si="28"/>
        <v>0</v>
      </c>
      <c r="M224" s="50">
        <f t="shared" si="31"/>
        <v>0</v>
      </c>
      <c r="N224" s="1"/>
      <c r="O224" s="50">
        <f t="shared" si="29"/>
        <v>0</v>
      </c>
    </row>
    <row r="225" spans="1:15" s="49" customFormat="1" ht="12.75" customHeight="1">
      <c r="A225" s="43">
        <v>3546032202000</v>
      </c>
      <c r="B225" s="44">
        <v>3746032202000</v>
      </c>
      <c r="C225" s="64" t="s">
        <v>128</v>
      </c>
      <c r="D225" s="51">
        <v>1</v>
      </c>
      <c r="E225" s="51">
        <v>16</v>
      </c>
      <c r="F225" s="47">
        <v>139.25118240000003</v>
      </c>
      <c r="G225" s="48">
        <v>158.74483680000006</v>
      </c>
      <c r="I225" s="50">
        <f t="shared" si="30"/>
        <v>0</v>
      </c>
      <c r="J225" s="1"/>
      <c r="K225" s="50">
        <f t="shared" si="28"/>
        <v>0</v>
      </c>
      <c r="M225" s="50">
        <f t="shared" si="31"/>
        <v>0</v>
      </c>
      <c r="N225" s="1"/>
      <c r="O225" s="50">
        <f t="shared" si="29"/>
        <v>0</v>
      </c>
    </row>
    <row r="226" spans="1:15" s="49" customFormat="1" ht="12.75" customHeight="1">
      <c r="A226" s="43">
        <v>3546032202400</v>
      </c>
      <c r="B226" s="44">
        <v>3746032202400</v>
      </c>
      <c r="C226" s="64" t="s">
        <v>129</v>
      </c>
      <c r="D226" s="51">
        <v>1</v>
      </c>
      <c r="E226" s="51">
        <v>16</v>
      </c>
      <c r="F226" s="47">
        <v>152.68770000000004</v>
      </c>
      <c r="G226" s="48">
        <v>184.78674720000004</v>
      </c>
      <c r="I226" s="50">
        <f t="shared" si="30"/>
        <v>0</v>
      </c>
      <c r="J226" s="1"/>
      <c r="K226" s="50">
        <f t="shared" si="28"/>
        <v>0</v>
      </c>
      <c r="M226" s="50">
        <f t="shared" si="31"/>
        <v>0</v>
      </c>
      <c r="N226" s="1"/>
      <c r="O226" s="50">
        <f t="shared" si="29"/>
        <v>0</v>
      </c>
    </row>
    <row r="227" spans="1:15" s="49" customFormat="1" ht="12.75" customHeight="1">
      <c r="A227" s="43">
        <v>3546032203200</v>
      </c>
      <c r="B227" s="44">
        <v>3746032203200</v>
      </c>
      <c r="C227" s="64" t="s">
        <v>130</v>
      </c>
      <c r="D227" s="51">
        <v>1</v>
      </c>
      <c r="E227" s="51">
        <v>16</v>
      </c>
      <c r="F227" s="47">
        <v>144.76682880000001</v>
      </c>
      <c r="G227" s="48">
        <v>184.78674720000004</v>
      </c>
      <c r="I227" s="50">
        <f t="shared" si="30"/>
        <v>0</v>
      </c>
      <c r="J227" s="1"/>
      <c r="K227" s="50">
        <f t="shared" si="28"/>
        <v>0</v>
      </c>
      <c r="M227" s="50">
        <f t="shared" si="31"/>
        <v>0</v>
      </c>
      <c r="N227" s="1"/>
      <c r="O227" s="50">
        <f t="shared" si="29"/>
        <v>0</v>
      </c>
    </row>
    <row r="228" spans="1:15" s="49" customFormat="1" ht="12.75" customHeight="1">
      <c r="A228" s="43">
        <v>3546032241200</v>
      </c>
      <c r="B228" s="44">
        <v>3746032241200</v>
      </c>
      <c r="C228" s="64" t="s">
        <v>131</v>
      </c>
      <c r="D228" s="51">
        <v>1</v>
      </c>
      <c r="E228" s="51">
        <v>20</v>
      </c>
      <c r="F228" s="47">
        <v>148.09132800000003</v>
      </c>
      <c r="G228" s="48">
        <v>158.54813726400005</v>
      </c>
      <c r="I228" s="50">
        <f t="shared" si="30"/>
        <v>0</v>
      </c>
      <c r="J228" s="1"/>
      <c r="K228" s="50">
        <f t="shared" si="28"/>
        <v>0</v>
      </c>
      <c r="M228" s="50">
        <f t="shared" si="31"/>
        <v>0</v>
      </c>
      <c r="N228" s="1"/>
      <c r="O228" s="50">
        <f t="shared" si="29"/>
        <v>0</v>
      </c>
    </row>
    <row r="229" spans="1:15" s="49" customFormat="1" ht="12.75" customHeight="1">
      <c r="A229" s="43">
        <v>3546032241600</v>
      </c>
      <c r="B229" s="44">
        <v>3746032241600</v>
      </c>
      <c r="C229" s="64" t="s">
        <v>132</v>
      </c>
      <c r="D229" s="51">
        <v>1</v>
      </c>
      <c r="E229" s="51">
        <v>20</v>
      </c>
      <c r="F229" s="47">
        <v>136.49335920000001</v>
      </c>
      <c r="G229" s="48">
        <v>156.21368400000003</v>
      </c>
      <c r="I229" s="50">
        <f t="shared" si="30"/>
        <v>0</v>
      </c>
      <c r="J229" s="1"/>
      <c r="K229" s="50">
        <f t="shared" si="28"/>
        <v>0</v>
      </c>
      <c r="M229" s="50">
        <f t="shared" si="31"/>
        <v>0</v>
      </c>
      <c r="N229" s="1"/>
      <c r="O229" s="50">
        <f t="shared" si="29"/>
        <v>0</v>
      </c>
    </row>
    <row r="230" spans="1:15" s="49" customFormat="1" ht="12.75" customHeight="1">
      <c r="A230" s="43">
        <v>3546032242000</v>
      </c>
      <c r="B230" s="44">
        <v>3746032242000</v>
      </c>
      <c r="C230" s="64" t="s">
        <v>133</v>
      </c>
      <c r="D230" s="51">
        <v>1</v>
      </c>
      <c r="E230" s="51">
        <v>16</v>
      </c>
      <c r="F230" s="47">
        <v>139.25118240000003</v>
      </c>
      <c r="G230" s="48">
        <v>158.77002240000004</v>
      </c>
      <c r="I230" s="50">
        <f t="shared" si="30"/>
        <v>0</v>
      </c>
      <c r="J230" s="1"/>
      <c r="K230" s="50">
        <f t="shared" si="28"/>
        <v>0</v>
      </c>
      <c r="M230" s="50">
        <f t="shared" si="31"/>
        <v>0</v>
      </c>
      <c r="N230" s="1"/>
      <c r="O230" s="50">
        <f t="shared" si="29"/>
        <v>0</v>
      </c>
    </row>
    <row r="231" spans="1:15" s="49" customFormat="1" ht="12.75" customHeight="1">
      <c r="A231" s="43">
        <v>3546032242400</v>
      </c>
      <c r="B231" s="44">
        <v>3746032242400</v>
      </c>
      <c r="C231" s="64" t="s">
        <v>134</v>
      </c>
      <c r="D231" s="51">
        <v>1</v>
      </c>
      <c r="E231" s="51">
        <v>16</v>
      </c>
      <c r="F231" s="47">
        <v>136.49335920000001</v>
      </c>
      <c r="G231" s="48">
        <v>153.93438720000003</v>
      </c>
      <c r="I231" s="50">
        <f t="shared" ref="I231:I252" si="32">F231*$K$10</f>
        <v>0</v>
      </c>
      <c r="J231" s="1"/>
      <c r="K231" s="50">
        <f t="shared" si="28"/>
        <v>0</v>
      </c>
      <c r="M231" s="50">
        <f t="shared" ref="M231:M252" si="33">G231*$K$10</f>
        <v>0</v>
      </c>
      <c r="N231" s="1"/>
      <c r="O231" s="50">
        <f t="shared" si="29"/>
        <v>0</v>
      </c>
    </row>
    <row r="232" spans="1:15" s="49" customFormat="1" ht="12.75" customHeight="1">
      <c r="A232" s="43">
        <v>3546032243200</v>
      </c>
      <c r="B232" s="44">
        <v>3746032243200</v>
      </c>
      <c r="C232" s="64" t="s">
        <v>135</v>
      </c>
      <c r="D232" s="51">
        <v>1</v>
      </c>
      <c r="E232" s="51">
        <v>16</v>
      </c>
      <c r="F232" s="47">
        <v>139.25118240000003</v>
      </c>
      <c r="G232" s="48">
        <v>158.77002240000004</v>
      </c>
      <c r="I232" s="50">
        <f t="shared" si="32"/>
        <v>0</v>
      </c>
      <c r="J232" s="1"/>
      <c r="K232" s="50">
        <f t="shared" si="28"/>
        <v>0</v>
      </c>
      <c r="M232" s="50">
        <f t="shared" si="33"/>
        <v>0</v>
      </c>
      <c r="N232" s="1"/>
      <c r="O232" s="50">
        <f t="shared" si="29"/>
        <v>0</v>
      </c>
    </row>
    <row r="233" spans="1:15" s="49" customFormat="1" ht="12.75" customHeight="1">
      <c r="A233" s="43">
        <v>3546032320800</v>
      </c>
      <c r="B233" s="44">
        <v>3746032320800</v>
      </c>
      <c r="C233" s="64" t="s">
        <v>136</v>
      </c>
      <c r="D233" s="51">
        <v>1</v>
      </c>
      <c r="E233" s="51">
        <v>20</v>
      </c>
      <c r="F233" s="47">
        <v>113.27223600000002</v>
      </c>
      <c r="G233" s="48">
        <v>146.75649120000006</v>
      </c>
      <c r="I233" s="50">
        <f t="shared" si="32"/>
        <v>0</v>
      </c>
      <c r="J233" s="1"/>
      <c r="K233" s="50">
        <f t="shared" si="28"/>
        <v>0</v>
      </c>
      <c r="M233" s="50">
        <f t="shared" si="33"/>
        <v>0</v>
      </c>
      <c r="N233" s="1"/>
      <c r="O233" s="50">
        <f t="shared" si="29"/>
        <v>0</v>
      </c>
    </row>
    <row r="234" spans="1:15" s="49" customFormat="1" ht="12.75" customHeight="1">
      <c r="A234" s="43">
        <v>3546032321200</v>
      </c>
      <c r="B234" s="44">
        <v>3746032321200</v>
      </c>
      <c r="C234" s="64" t="s">
        <v>137</v>
      </c>
      <c r="D234" s="51">
        <v>1</v>
      </c>
      <c r="E234" s="51">
        <v>20</v>
      </c>
      <c r="F234" s="47">
        <v>113.29742160000002</v>
      </c>
      <c r="G234" s="48">
        <v>132.32514240000003</v>
      </c>
      <c r="I234" s="50">
        <f t="shared" si="32"/>
        <v>0</v>
      </c>
      <c r="J234" s="1"/>
      <c r="K234" s="50">
        <f t="shared" si="28"/>
        <v>0</v>
      </c>
      <c r="M234" s="50">
        <f t="shared" si="33"/>
        <v>0</v>
      </c>
      <c r="N234" s="1"/>
      <c r="O234" s="50">
        <f t="shared" si="29"/>
        <v>0</v>
      </c>
    </row>
    <row r="235" spans="1:15" s="49" customFormat="1" ht="12.75" customHeight="1">
      <c r="A235" s="43">
        <v>3546032321600</v>
      </c>
      <c r="B235" s="44">
        <v>3746032321600</v>
      </c>
      <c r="C235" s="64" t="s">
        <v>138</v>
      </c>
      <c r="D235" s="51">
        <v>1</v>
      </c>
      <c r="E235" s="51">
        <v>20</v>
      </c>
      <c r="F235" s="47">
        <v>113.29742160000002</v>
      </c>
      <c r="G235" s="48">
        <v>132.32514240000003</v>
      </c>
      <c r="I235" s="50">
        <f t="shared" si="32"/>
        <v>0</v>
      </c>
      <c r="J235" s="1"/>
      <c r="K235" s="50">
        <f t="shared" si="28"/>
        <v>0</v>
      </c>
      <c r="M235" s="50">
        <f t="shared" si="33"/>
        <v>0</v>
      </c>
      <c r="N235" s="1"/>
      <c r="O235" s="50">
        <f t="shared" si="29"/>
        <v>0</v>
      </c>
    </row>
    <row r="236" spans="1:15" s="49" customFormat="1" ht="12.75" customHeight="1">
      <c r="A236" s="43">
        <v>3546032322000</v>
      </c>
      <c r="B236" s="44">
        <v>3746032322000</v>
      </c>
      <c r="C236" s="64" t="s">
        <v>139</v>
      </c>
      <c r="D236" s="51">
        <v>1</v>
      </c>
      <c r="E236" s="51">
        <v>16</v>
      </c>
      <c r="F236" s="47">
        <v>119.75752800000001</v>
      </c>
      <c r="G236" s="48">
        <v>153.92179440000004</v>
      </c>
      <c r="I236" s="50">
        <f t="shared" si="32"/>
        <v>0</v>
      </c>
      <c r="J236" s="1"/>
      <c r="K236" s="50">
        <f t="shared" si="28"/>
        <v>0</v>
      </c>
      <c r="M236" s="50">
        <f t="shared" si="33"/>
        <v>0</v>
      </c>
      <c r="N236" s="1"/>
      <c r="O236" s="50">
        <f t="shared" si="29"/>
        <v>0</v>
      </c>
    </row>
    <row r="237" spans="1:15" s="49" customFormat="1" ht="12.75" customHeight="1">
      <c r="A237" s="43">
        <v>3546032322400</v>
      </c>
      <c r="B237" s="44">
        <v>3746032322400</v>
      </c>
      <c r="C237" s="64" t="s">
        <v>140</v>
      </c>
      <c r="D237" s="51">
        <v>1</v>
      </c>
      <c r="E237" s="51">
        <v>16</v>
      </c>
      <c r="F237" s="47">
        <v>119.75752800000001</v>
      </c>
      <c r="G237" s="48">
        <v>153.93438720000003</v>
      </c>
      <c r="I237" s="50">
        <f t="shared" si="32"/>
        <v>0</v>
      </c>
      <c r="J237" s="1"/>
      <c r="K237" s="50">
        <f t="shared" si="28"/>
        <v>0</v>
      </c>
      <c r="M237" s="50">
        <f t="shared" si="33"/>
        <v>0</v>
      </c>
      <c r="N237" s="1"/>
      <c r="O237" s="50">
        <f t="shared" si="29"/>
        <v>0</v>
      </c>
    </row>
    <row r="238" spans="1:15" s="49" customFormat="1" ht="12.75" customHeight="1">
      <c r="A238" s="43">
        <v>3546032323600</v>
      </c>
      <c r="B238" s="44">
        <v>3746032323600</v>
      </c>
      <c r="C238" s="64" t="s">
        <v>141</v>
      </c>
      <c r="D238" s="51">
        <v>1</v>
      </c>
      <c r="E238" s="51">
        <v>12</v>
      </c>
      <c r="F238" s="47">
        <v>297.75675600000011</v>
      </c>
      <c r="G238" s="48">
        <v>464.63654160000016</v>
      </c>
      <c r="I238" s="50">
        <f t="shared" si="32"/>
        <v>0</v>
      </c>
      <c r="J238" s="1"/>
      <c r="K238" s="50">
        <f t="shared" si="28"/>
        <v>0</v>
      </c>
      <c r="M238" s="50">
        <f t="shared" si="33"/>
        <v>0</v>
      </c>
      <c r="N238" s="1"/>
      <c r="O238" s="50">
        <f t="shared" si="29"/>
        <v>0</v>
      </c>
    </row>
    <row r="239" spans="1:15" s="49" customFormat="1" ht="12.75" customHeight="1">
      <c r="A239" s="43">
        <v>3546036360800</v>
      </c>
      <c r="B239" s="44">
        <v>3746036360800</v>
      </c>
      <c r="C239" s="64" t="s">
        <v>142</v>
      </c>
      <c r="D239" s="51">
        <v>1</v>
      </c>
      <c r="E239" s="51">
        <v>12</v>
      </c>
      <c r="F239" s="47">
        <v>296.83748160000005</v>
      </c>
      <c r="G239" s="48">
        <v>422.30836296000012</v>
      </c>
      <c r="I239" s="50">
        <f t="shared" si="32"/>
        <v>0</v>
      </c>
      <c r="J239" s="1"/>
      <c r="K239" s="50">
        <f t="shared" si="28"/>
        <v>0</v>
      </c>
      <c r="M239" s="50">
        <f t="shared" si="33"/>
        <v>0</v>
      </c>
      <c r="N239" s="1"/>
      <c r="O239" s="50">
        <f t="shared" si="29"/>
        <v>0</v>
      </c>
    </row>
    <row r="240" spans="1:15" s="49" customFormat="1" ht="12.75" customHeight="1">
      <c r="A240" s="43">
        <v>3546036361200</v>
      </c>
      <c r="B240" s="44">
        <v>3746036361200</v>
      </c>
      <c r="C240" s="64" t="s">
        <v>143</v>
      </c>
      <c r="D240" s="51">
        <v>1</v>
      </c>
      <c r="E240" s="51">
        <v>12</v>
      </c>
      <c r="F240" s="47">
        <v>296.83748160000005</v>
      </c>
      <c r="G240" s="48">
        <v>422.30836296000012</v>
      </c>
      <c r="I240" s="50">
        <f t="shared" si="32"/>
        <v>0</v>
      </c>
      <c r="J240" s="1"/>
      <c r="K240" s="50">
        <f t="shared" si="28"/>
        <v>0</v>
      </c>
      <c r="M240" s="50">
        <f t="shared" si="33"/>
        <v>0</v>
      </c>
      <c r="N240" s="1"/>
      <c r="O240" s="50">
        <f t="shared" si="29"/>
        <v>0</v>
      </c>
    </row>
    <row r="241" spans="1:15" s="49" customFormat="1" ht="12.75" customHeight="1">
      <c r="A241" s="43">
        <v>3546036361600</v>
      </c>
      <c r="B241" s="44">
        <v>3746036361600</v>
      </c>
      <c r="C241" s="64" t="s">
        <v>144</v>
      </c>
      <c r="D241" s="51">
        <v>1</v>
      </c>
      <c r="E241" s="51">
        <v>10</v>
      </c>
      <c r="F241" s="47">
        <v>296.83748160000005</v>
      </c>
      <c r="G241" s="48">
        <v>422.30836296000012</v>
      </c>
      <c r="I241" s="50">
        <f t="shared" si="32"/>
        <v>0</v>
      </c>
      <c r="J241" s="1"/>
      <c r="K241" s="50">
        <f t="shared" si="28"/>
        <v>0</v>
      </c>
      <c r="M241" s="50">
        <f t="shared" si="33"/>
        <v>0</v>
      </c>
      <c r="N241" s="1"/>
      <c r="O241" s="50">
        <f t="shared" si="29"/>
        <v>0</v>
      </c>
    </row>
    <row r="242" spans="1:15" s="49" customFormat="1" ht="12.75" customHeight="1">
      <c r="A242" s="43">
        <v>3546036362000</v>
      </c>
      <c r="B242" s="44">
        <v>3746036362000</v>
      </c>
      <c r="C242" s="64" t="s">
        <v>145</v>
      </c>
      <c r="D242" s="51">
        <v>1</v>
      </c>
      <c r="E242" s="51">
        <v>10</v>
      </c>
      <c r="F242" s="47">
        <v>296.83748160000005</v>
      </c>
      <c r="G242" s="48">
        <v>422.30836296000012</v>
      </c>
      <c r="I242" s="50">
        <f t="shared" si="32"/>
        <v>0</v>
      </c>
      <c r="J242" s="1"/>
      <c r="K242" s="50">
        <f t="shared" si="28"/>
        <v>0</v>
      </c>
      <c r="M242" s="50">
        <f t="shared" si="33"/>
        <v>0</v>
      </c>
      <c r="N242" s="1"/>
      <c r="O242" s="50">
        <f t="shared" si="29"/>
        <v>0</v>
      </c>
    </row>
    <row r="243" spans="1:15" s="49" customFormat="1" ht="12.75" customHeight="1">
      <c r="A243" s="43">
        <v>3546036362400</v>
      </c>
      <c r="B243" s="44">
        <v>3746036362400</v>
      </c>
      <c r="C243" s="64" t="s">
        <v>146</v>
      </c>
      <c r="D243" s="51">
        <v>1</v>
      </c>
      <c r="E243" s="51">
        <v>10</v>
      </c>
      <c r="F243" s="47">
        <v>296.83748160000005</v>
      </c>
      <c r="G243" s="48">
        <v>422.31214080000012</v>
      </c>
      <c r="I243" s="50">
        <f t="shared" si="32"/>
        <v>0</v>
      </c>
      <c r="J243" s="1"/>
      <c r="K243" s="50">
        <f>I243*J243</f>
        <v>0</v>
      </c>
      <c r="M243" s="50">
        <f t="shared" si="33"/>
        <v>0</v>
      </c>
      <c r="N243" s="1"/>
      <c r="O243" s="50">
        <f>M243*N243</f>
        <v>0</v>
      </c>
    </row>
    <row r="244" spans="1:15" s="49" customFormat="1" ht="12.75" customHeight="1">
      <c r="A244" s="43">
        <v>3546036363200</v>
      </c>
      <c r="B244" s="44">
        <v>3746036363200</v>
      </c>
      <c r="C244" s="64" t="s">
        <v>147</v>
      </c>
      <c r="D244" s="51">
        <v>1</v>
      </c>
      <c r="E244" s="51">
        <v>8</v>
      </c>
      <c r="F244" s="47">
        <v>296.83748160000005</v>
      </c>
      <c r="G244" s="48">
        <v>422.31214080000012</v>
      </c>
      <c r="I244" s="50">
        <f t="shared" si="32"/>
        <v>0</v>
      </c>
      <c r="J244" s="1"/>
      <c r="K244" s="50">
        <f t="shared" ref="K244:K252" si="34">I244*J244</f>
        <v>0</v>
      </c>
      <c r="M244" s="50">
        <f t="shared" si="33"/>
        <v>0</v>
      </c>
      <c r="N244" s="1"/>
      <c r="O244" s="50">
        <f t="shared" ref="O244:O252" si="35">M244*N244</f>
        <v>0</v>
      </c>
    </row>
    <row r="245" spans="1:15" s="49" customFormat="1" ht="12.75" customHeight="1">
      <c r="A245" s="43">
        <v>3546038381600</v>
      </c>
      <c r="B245" s="44">
        <v>3746038381600</v>
      </c>
      <c r="C245" s="45" t="s">
        <v>148</v>
      </c>
      <c r="D245" s="51">
        <v>1</v>
      </c>
      <c r="E245" s="51">
        <v>6</v>
      </c>
      <c r="F245" s="47">
        <v>396.49690080000011</v>
      </c>
      <c r="G245" s="48">
        <v>573.03536400000007</v>
      </c>
      <c r="I245" s="50">
        <f t="shared" si="32"/>
        <v>0</v>
      </c>
      <c r="J245" s="1"/>
      <c r="K245" s="50">
        <f t="shared" si="34"/>
        <v>0</v>
      </c>
      <c r="M245" s="50">
        <f t="shared" si="33"/>
        <v>0</v>
      </c>
      <c r="N245" s="1"/>
      <c r="O245" s="50">
        <f t="shared" si="35"/>
        <v>0</v>
      </c>
    </row>
    <row r="246" spans="1:15" s="49" customFormat="1" ht="12.75" customHeight="1">
      <c r="A246" s="43">
        <v>3546038382000</v>
      </c>
      <c r="B246" s="44">
        <v>3746038382000</v>
      </c>
      <c r="C246" s="45" t="s">
        <v>149</v>
      </c>
      <c r="D246" s="51">
        <v>1</v>
      </c>
      <c r="E246" s="51">
        <v>6</v>
      </c>
      <c r="F246" s="47">
        <v>404.19110160000008</v>
      </c>
      <c r="G246" s="48">
        <v>584.05406400000015</v>
      </c>
      <c r="I246" s="50">
        <f t="shared" si="32"/>
        <v>0</v>
      </c>
      <c r="J246" s="1"/>
      <c r="K246" s="50">
        <f t="shared" si="34"/>
        <v>0</v>
      </c>
      <c r="M246" s="50">
        <f t="shared" si="33"/>
        <v>0</v>
      </c>
      <c r="N246" s="1"/>
      <c r="O246" s="50">
        <f t="shared" si="35"/>
        <v>0</v>
      </c>
    </row>
    <row r="247" spans="1:15" s="49" customFormat="1" ht="12.75" customHeight="1">
      <c r="A247" s="43">
        <v>3546038382400</v>
      </c>
      <c r="B247" s="44">
        <v>3746038382400</v>
      </c>
      <c r="C247" s="45" t="s">
        <v>150</v>
      </c>
      <c r="D247" s="51">
        <v>1</v>
      </c>
      <c r="E247" s="51">
        <v>6</v>
      </c>
      <c r="F247" s="47">
        <v>396.49690080000011</v>
      </c>
      <c r="G247" s="48">
        <v>573.03536400000007</v>
      </c>
      <c r="I247" s="50">
        <f t="shared" si="32"/>
        <v>0</v>
      </c>
      <c r="J247" s="1"/>
      <c r="K247" s="50">
        <f t="shared" si="34"/>
        <v>0</v>
      </c>
      <c r="M247" s="50">
        <f t="shared" si="33"/>
        <v>0</v>
      </c>
      <c r="N247" s="1"/>
      <c r="O247" s="50">
        <f t="shared" si="35"/>
        <v>0</v>
      </c>
    </row>
    <row r="248" spans="1:15" s="49" customFormat="1" ht="12.75" customHeight="1">
      <c r="A248" s="43">
        <v>3546038383200</v>
      </c>
      <c r="B248" s="44">
        <v>3746038383200</v>
      </c>
      <c r="C248" s="45" t="s">
        <v>151</v>
      </c>
      <c r="D248" s="51">
        <v>1</v>
      </c>
      <c r="E248" s="51">
        <v>6</v>
      </c>
      <c r="F248" s="47">
        <v>396.49690080000011</v>
      </c>
      <c r="G248" s="48">
        <v>573.03536400000007</v>
      </c>
      <c r="I248" s="50">
        <f t="shared" si="32"/>
        <v>0</v>
      </c>
      <c r="J248" s="1"/>
      <c r="K248" s="50">
        <f t="shared" si="34"/>
        <v>0</v>
      </c>
      <c r="M248" s="50">
        <f t="shared" si="33"/>
        <v>0</v>
      </c>
      <c r="N248" s="1"/>
      <c r="O248" s="50">
        <f t="shared" si="35"/>
        <v>0</v>
      </c>
    </row>
    <row r="249" spans="1:15" s="49" customFormat="1" ht="12.75" customHeight="1">
      <c r="A249" s="43">
        <v>3546038383600</v>
      </c>
      <c r="B249" s="44">
        <v>3746038383600</v>
      </c>
      <c r="C249" s="45" t="s">
        <v>152</v>
      </c>
      <c r="D249" s="51">
        <v>1</v>
      </c>
      <c r="E249" s="51">
        <v>6</v>
      </c>
      <c r="F249" s="47">
        <v>453.4793208000001</v>
      </c>
      <c r="G249" s="48">
        <v>643.3031880000002</v>
      </c>
      <c r="I249" s="50">
        <f t="shared" si="32"/>
        <v>0</v>
      </c>
      <c r="J249" s="1"/>
      <c r="K249" s="50">
        <f t="shared" si="34"/>
        <v>0</v>
      </c>
      <c r="M249" s="50">
        <f t="shared" si="33"/>
        <v>0</v>
      </c>
      <c r="N249" s="1"/>
      <c r="O249" s="50">
        <f t="shared" si="35"/>
        <v>0</v>
      </c>
    </row>
    <row r="250" spans="1:15" s="49" customFormat="1" ht="12.75" customHeight="1">
      <c r="A250" s="43">
        <v>3546042423200</v>
      </c>
      <c r="B250" s="44">
        <v>3746042423200</v>
      </c>
      <c r="C250" s="45" t="s">
        <v>153</v>
      </c>
      <c r="D250" s="51">
        <v>1</v>
      </c>
      <c r="E250" s="51">
        <v>3</v>
      </c>
      <c r="F250" s="47">
        <v>802.89174240000023</v>
      </c>
      <c r="G250" s="48">
        <v>1106.2145160000002</v>
      </c>
      <c r="I250" s="50">
        <f t="shared" si="32"/>
        <v>0</v>
      </c>
      <c r="J250" s="1"/>
      <c r="K250" s="50">
        <f t="shared" si="34"/>
        <v>0</v>
      </c>
      <c r="M250" s="50">
        <f t="shared" si="33"/>
        <v>0</v>
      </c>
      <c r="N250" s="1"/>
      <c r="O250" s="50">
        <f t="shared" si="35"/>
        <v>0</v>
      </c>
    </row>
    <row r="251" spans="1:15" s="49" customFormat="1" ht="12.75" customHeight="1">
      <c r="A251" s="43">
        <v>3546042423600</v>
      </c>
      <c r="B251" s="44">
        <v>3746042423600</v>
      </c>
      <c r="C251" s="45" t="s">
        <v>154</v>
      </c>
      <c r="D251" s="51">
        <v>1</v>
      </c>
      <c r="E251" s="51">
        <v>3</v>
      </c>
      <c r="F251" s="47">
        <v>900.38520000000028</v>
      </c>
      <c r="G251" s="48">
        <v>1263.0452472000002</v>
      </c>
      <c r="I251" s="50">
        <f t="shared" si="32"/>
        <v>0</v>
      </c>
      <c r="J251" s="1"/>
      <c r="K251" s="50">
        <f t="shared" si="34"/>
        <v>0</v>
      </c>
      <c r="M251" s="50">
        <f t="shared" si="33"/>
        <v>0</v>
      </c>
      <c r="N251" s="1"/>
      <c r="O251" s="50">
        <f t="shared" si="35"/>
        <v>0</v>
      </c>
    </row>
    <row r="252" spans="1:15" s="49" customFormat="1" ht="12.75" customHeight="1">
      <c r="A252" s="43">
        <v>3546042423800</v>
      </c>
      <c r="B252" s="44">
        <v>3746042423800</v>
      </c>
      <c r="C252" s="75" t="s">
        <v>155</v>
      </c>
      <c r="D252" s="51">
        <v>1</v>
      </c>
      <c r="E252" s="51">
        <v>2</v>
      </c>
      <c r="F252" s="47">
        <v>802.91692800000021</v>
      </c>
      <c r="G252" s="48">
        <v>1146.4485120000004</v>
      </c>
      <c r="I252" s="50">
        <f t="shared" si="32"/>
        <v>0</v>
      </c>
      <c r="J252" s="1"/>
      <c r="K252" s="50">
        <f t="shared" si="34"/>
        <v>0</v>
      </c>
      <c r="M252" s="50">
        <f t="shared" si="33"/>
        <v>0</v>
      </c>
      <c r="N252" s="1"/>
      <c r="O252" s="50">
        <f t="shared" si="35"/>
        <v>0</v>
      </c>
    </row>
    <row r="253" spans="1:15" s="49" customFormat="1" ht="12.75" customHeight="1">
      <c r="A253" s="53"/>
      <c r="B253" s="53"/>
      <c r="C253" s="54"/>
      <c r="D253" s="55"/>
      <c r="E253" s="55"/>
      <c r="F253" s="56"/>
      <c r="G253" s="56"/>
      <c r="I253" s="57"/>
      <c r="J253" s="3"/>
      <c r="K253" s="57"/>
      <c r="M253" s="57"/>
      <c r="N253" s="3"/>
      <c r="O253" s="57"/>
    </row>
    <row r="254" spans="1:15" s="49" customFormat="1" ht="12.75" customHeight="1">
      <c r="A254" s="53"/>
      <c r="B254" s="53"/>
      <c r="C254" s="54"/>
      <c r="D254" s="55"/>
      <c r="E254" s="55"/>
      <c r="F254" s="56"/>
      <c r="G254" s="56"/>
      <c r="I254" s="57"/>
      <c r="J254" s="3"/>
      <c r="K254" s="57"/>
      <c r="M254" s="57"/>
      <c r="N254" s="3"/>
      <c r="O254" s="57"/>
    </row>
    <row r="255" spans="1:15" s="49" customFormat="1" ht="12.75" customHeight="1">
      <c r="A255" s="53"/>
      <c r="B255" s="53"/>
      <c r="C255" s="54"/>
      <c r="D255" s="55"/>
      <c r="E255" s="55"/>
      <c r="F255" s="56"/>
      <c r="G255" s="56"/>
      <c r="I255" s="57"/>
      <c r="J255" s="3"/>
      <c r="K255" s="57"/>
      <c r="M255" s="57"/>
      <c r="N255" s="3"/>
      <c r="O255" s="57"/>
    </row>
    <row r="256" spans="1:15" s="49" customFormat="1" ht="12.75" customHeight="1">
      <c r="A256" s="53"/>
      <c r="B256" s="53"/>
      <c r="C256" s="54"/>
      <c r="D256" s="55"/>
      <c r="E256" s="55"/>
      <c r="F256" s="56"/>
      <c r="G256" s="56"/>
      <c r="I256" s="57"/>
      <c r="J256" s="3"/>
      <c r="K256" s="57"/>
      <c r="M256" s="57"/>
      <c r="N256" s="3"/>
      <c r="O256" s="57"/>
    </row>
    <row r="257" spans="1:16" s="49" customFormat="1" ht="12.75" customHeight="1">
      <c r="A257" s="53"/>
      <c r="B257" s="53"/>
      <c r="C257" s="54"/>
      <c r="D257" s="55"/>
      <c r="E257" s="55"/>
      <c r="F257" s="56"/>
      <c r="G257" s="56"/>
      <c r="I257" s="57"/>
      <c r="J257" s="3"/>
      <c r="K257" s="57"/>
      <c r="M257" s="57"/>
      <c r="N257" s="3"/>
      <c r="O257" s="57"/>
    </row>
    <row r="258" spans="1:16" s="49" customFormat="1" ht="12.5" customHeight="1">
      <c r="A258" s="53"/>
      <c r="B258" s="53"/>
      <c r="C258" s="54"/>
      <c r="D258" s="55"/>
      <c r="E258" s="55"/>
      <c r="F258" s="56"/>
      <c r="G258" s="56"/>
      <c r="I258" s="57"/>
      <c r="J258" s="3"/>
      <c r="K258" s="57"/>
      <c r="M258" s="57"/>
      <c r="N258" s="3"/>
      <c r="O258" s="57"/>
    </row>
    <row r="259" spans="1:16" s="49" customFormat="1" ht="13">
      <c r="B259" s="59"/>
      <c r="C259" s="59"/>
      <c r="D259" s="60"/>
      <c r="E259" s="52"/>
      <c r="F259" s="52"/>
      <c r="G259" s="69"/>
      <c r="H259" s="69"/>
      <c r="J259" s="96"/>
      <c r="N259" s="96"/>
    </row>
    <row r="260" spans="1:16" ht="25">
      <c r="A260" s="67" t="s">
        <v>156</v>
      </c>
      <c r="F260" s="28"/>
    </row>
    <row r="261" spans="1:16" s="35" customFormat="1" ht="12.75" customHeight="1">
      <c r="A261" s="29" t="s">
        <v>211</v>
      </c>
      <c r="B261" s="30" t="s">
        <v>212</v>
      </c>
      <c r="C261" s="31"/>
      <c r="D261" s="32" t="s">
        <v>215</v>
      </c>
      <c r="E261" s="32" t="s">
        <v>216</v>
      </c>
      <c r="F261" s="33" t="s">
        <v>218</v>
      </c>
      <c r="G261" s="34" t="s">
        <v>218</v>
      </c>
      <c r="I261" s="36" t="s">
        <v>6</v>
      </c>
      <c r="J261" s="4" t="s">
        <v>7</v>
      </c>
      <c r="K261" s="36" t="s">
        <v>8</v>
      </c>
      <c r="M261" s="36" t="s">
        <v>6</v>
      </c>
      <c r="N261" s="4" t="s">
        <v>7</v>
      </c>
      <c r="O261" s="36" t="s">
        <v>8</v>
      </c>
    </row>
    <row r="262" spans="1:16" s="35" customFormat="1" ht="12.75" customHeight="1">
      <c r="A262" s="37" t="s">
        <v>10</v>
      </c>
      <c r="B262" s="38" t="s">
        <v>213</v>
      </c>
      <c r="C262" s="39" t="s">
        <v>214</v>
      </c>
      <c r="D262" s="39" t="s">
        <v>9</v>
      </c>
      <c r="E262" s="39" t="s">
        <v>217</v>
      </c>
      <c r="F262" s="40" t="s">
        <v>10</v>
      </c>
      <c r="G262" s="41" t="s">
        <v>11</v>
      </c>
      <c r="I262" s="42" t="s">
        <v>10</v>
      </c>
      <c r="J262" s="5" t="s">
        <v>5</v>
      </c>
      <c r="K262" s="42" t="s">
        <v>10</v>
      </c>
      <c r="M262" s="42" t="s">
        <v>11</v>
      </c>
      <c r="N262" s="5" t="s">
        <v>5</v>
      </c>
      <c r="O262" s="42" t="s">
        <v>11</v>
      </c>
    </row>
    <row r="263" spans="1:16" s="49" customFormat="1" ht="12.75" customHeight="1">
      <c r="A263" s="43">
        <v>3548608080800</v>
      </c>
      <c r="B263" s="44">
        <v>3748608080800</v>
      </c>
      <c r="C263" s="45" t="s">
        <v>56</v>
      </c>
      <c r="D263" s="51">
        <v>10</v>
      </c>
      <c r="E263" s="51">
        <v>120</v>
      </c>
      <c r="F263" s="47">
        <v>46.454839200000009</v>
      </c>
      <c r="G263" s="48">
        <v>70.507087200000015</v>
      </c>
      <c r="I263" s="50">
        <f>F263*$K$10</f>
        <v>0</v>
      </c>
      <c r="J263" s="1"/>
      <c r="K263" s="50">
        <f>I263*J263</f>
        <v>0</v>
      </c>
      <c r="M263" s="50">
        <f>G263*$K$10</f>
        <v>0</v>
      </c>
      <c r="N263" s="1"/>
      <c r="O263" s="50">
        <f>M263*N263</f>
        <v>0</v>
      </c>
    </row>
    <row r="264" spans="1:16" s="49" customFormat="1" ht="12.75" customHeight="1">
      <c r="A264" s="43">
        <v>3548612121200</v>
      </c>
      <c r="B264" s="44">
        <v>3748612121200</v>
      </c>
      <c r="C264" s="45" t="s">
        <v>57</v>
      </c>
      <c r="D264" s="51">
        <v>5</v>
      </c>
      <c r="E264" s="51">
        <v>75</v>
      </c>
      <c r="F264" s="47">
        <v>62.989185600000013</v>
      </c>
      <c r="G264" s="48">
        <v>76.085697600000017</v>
      </c>
      <c r="I264" s="50">
        <f>F264*$K$10</f>
        <v>0</v>
      </c>
      <c r="J264" s="1"/>
      <c r="K264" s="50">
        <f>I264*J264</f>
        <v>0</v>
      </c>
      <c r="M264" s="50">
        <f>G264*$K$10</f>
        <v>0</v>
      </c>
      <c r="N264" s="1"/>
      <c r="O264" s="50">
        <f>M264*N264</f>
        <v>0</v>
      </c>
    </row>
    <row r="265" spans="1:16" s="49" customFormat="1" ht="12.75" customHeight="1">
      <c r="A265" s="43">
        <v>3548616161600</v>
      </c>
      <c r="B265" s="44">
        <v>3748616161600</v>
      </c>
      <c r="C265" s="75" t="s">
        <v>58</v>
      </c>
      <c r="D265" s="51">
        <v>5</v>
      </c>
      <c r="E265" s="51">
        <v>40</v>
      </c>
      <c r="F265" s="47">
        <v>83.175444000000013</v>
      </c>
      <c r="G265" s="48">
        <v>120.387168</v>
      </c>
      <c r="I265" s="50">
        <f>F265*$K$10</f>
        <v>0</v>
      </c>
      <c r="J265" s="1"/>
      <c r="K265" s="50">
        <f>I265*J265</f>
        <v>0</v>
      </c>
      <c r="M265" s="50">
        <f>G265*$K$10</f>
        <v>0</v>
      </c>
      <c r="N265" s="1"/>
      <c r="O265" s="50">
        <f>M265*N265</f>
        <v>0</v>
      </c>
    </row>
    <row r="266" spans="1:16" s="49" customFormat="1" ht="12.75" customHeight="1">
      <c r="A266" s="76"/>
      <c r="B266" s="53"/>
      <c r="C266" s="53"/>
      <c r="D266" s="54"/>
      <c r="E266" s="55"/>
      <c r="F266" s="55"/>
      <c r="G266" s="56"/>
      <c r="H266" s="56"/>
      <c r="J266" s="2"/>
      <c r="K266" s="58"/>
      <c r="L266" s="57"/>
      <c r="N266" s="2"/>
      <c r="O266" s="58"/>
      <c r="P266" s="57"/>
    </row>
    <row r="267" spans="1:16" s="49" customFormat="1" ht="12.75" customHeight="1">
      <c r="A267" s="76"/>
      <c r="B267" s="53"/>
      <c r="C267" s="53"/>
      <c r="D267" s="54"/>
      <c r="E267" s="55"/>
      <c r="F267" s="55"/>
      <c r="G267" s="56"/>
      <c r="H267" s="56"/>
      <c r="J267" s="2"/>
      <c r="K267" s="58"/>
      <c r="L267" s="57"/>
      <c r="N267" s="2"/>
      <c r="O267" s="58"/>
      <c r="P267" s="57"/>
    </row>
    <row r="268" spans="1:16" s="49" customFormat="1" ht="12.75" customHeight="1">
      <c r="A268" s="76"/>
      <c r="B268" s="53"/>
      <c r="C268" s="53"/>
      <c r="D268" s="54"/>
      <c r="E268" s="55"/>
      <c r="F268" s="55"/>
      <c r="G268" s="56"/>
      <c r="H268" s="56"/>
      <c r="J268" s="2"/>
      <c r="K268" s="58"/>
      <c r="L268" s="57"/>
      <c r="N268" s="2"/>
      <c r="O268" s="58"/>
      <c r="P268" s="57"/>
    </row>
    <row r="269" spans="1:16" s="49" customFormat="1" ht="12.75" customHeight="1">
      <c r="A269" s="76"/>
      <c r="B269" s="53"/>
      <c r="C269" s="53"/>
      <c r="D269" s="54"/>
      <c r="E269" s="55"/>
      <c r="F269" s="55"/>
      <c r="G269" s="56"/>
      <c r="H269" s="56"/>
      <c r="J269" s="2"/>
      <c r="K269" s="58"/>
      <c r="L269" s="57"/>
      <c r="N269" s="2"/>
      <c r="O269" s="58"/>
      <c r="P269" s="57"/>
    </row>
    <row r="270" spans="1:16" s="49" customFormat="1" ht="13">
      <c r="A270" s="71"/>
      <c r="B270" s="59"/>
      <c r="C270" s="59"/>
      <c r="D270" s="70"/>
      <c r="E270" s="61"/>
      <c r="F270" s="61"/>
      <c r="G270" s="62"/>
      <c r="H270" s="62"/>
      <c r="J270" s="96"/>
      <c r="N270" s="96"/>
    </row>
    <row r="271" spans="1:16" ht="25">
      <c r="A271" s="67" t="s">
        <v>157</v>
      </c>
      <c r="F271" s="28"/>
    </row>
    <row r="272" spans="1:16" s="35" customFormat="1" ht="12.75" customHeight="1">
      <c r="A272" s="29" t="s">
        <v>211</v>
      </c>
      <c r="B272" s="30" t="s">
        <v>212</v>
      </c>
      <c r="C272" s="31"/>
      <c r="D272" s="32" t="s">
        <v>215</v>
      </c>
      <c r="E272" s="32" t="s">
        <v>216</v>
      </c>
      <c r="F272" s="33" t="s">
        <v>218</v>
      </c>
      <c r="G272" s="34" t="s">
        <v>218</v>
      </c>
      <c r="I272" s="36" t="s">
        <v>6</v>
      </c>
      <c r="J272" s="4" t="s">
        <v>7</v>
      </c>
      <c r="K272" s="36" t="s">
        <v>8</v>
      </c>
      <c r="M272" s="36" t="s">
        <v>6</v>
      </c>
      <c r="N272" s="4" t="s">
        <v>7</v>
      </c>
      <c r="O272" s="36" t="s">
        <v>8</v>
      </c>
    </row>
    <row r="273" spans="1:15" s="35" customFormat="1" ht="12.75" customHeight="1">
      <c r="A273" s="37" t="s">
        <v>10</v>
      </c>
      <c r="B273" s="38" t="s">
        <v>213</v>
      </c>
      <c r="C273" s="39" t="s">
        <v>214</v>
      </c>
      <c r="D273" s="39" t="s">
        <v>9</v>
      </c>
      <c r="E273" s="39" t="s">
        <v>217</v>
      </c>
      <c r="F273" s="40" t="s">
        <v>10</v>
      </c>
      <c r="G273" s="41" t="s">
        <v>11</v>
      </c>
      <c r="I273" s="42" t="s">
        <v>10</v>
      </c>
      <c r="J273" s="5" t="s">
        <v>5</v>
      </c>
      <c r="K273" s="42" t="s">
        <v>10</v>
      </c>
      <c r="M273" s="42" t="s">
        <v>11</v>
      </c>
      <c r="N273" s="5" t="s">
        <v>5</v>
      </c>
      <c r="O273" s="42" t="s">
        <v>11</v>
      </c>
    </row>
    <row r="274" spans="1:15" s="49" customFormat="1" ht="12.75" customHeight="1">
      <c r="A274" s="43">
        <v>3549908080800</v>
      </c>
      <c r="B274" s="44">
        <v>3749908080800</v>
      </c>
      <c r="C274" s="45" t="s">
        <v>158</v>
      </c>
      <c r="D274" s="51">
        <v>10</v>
      </c>
      <c r="E274" s="51">
        <v>100</v>
      </c>
      <c r="F274" s="47">
        <v>57.05797680000002</v>
      </c>
      <c r="G274" s="48">
        <v>72.52193520000003</v>
      </c>
      <c r="I274" s="50">
        <f>F274*$K$10</f>
        <v>0</v>
      </c>
      <c r="J274" s="1"/>
      <c r="K274" s="50">
        <f>I274*J274</f>
        <v>0</v>
      </c>
      <c r="M274" s="50">
        <f>G274*$K$10</f>
        <v>0</v>
      </c>
      <c r="N274" s="1"/>
      <c r="O274" s="50">
        <f>M274*N274</f>
        <v>0</v>
      </c>
    </row>
    <row r="275" spans="1:15" s="49" customFormat="1" ht="12.75" customHeight="1">
      <c r="A275" s="43">
        <v>3549912121200</v>
      </c>
      <c r="B275" s="44">
        <v>3749912121200</v>
      </c>
      <c r="C275" s="45" t="s">
        <v>159</v>
      </c>
      <c r="D275" s="51">
        <v>10</v>
      </c>
      <c r="E275" s="51">
        <v>60</v>
      </c>
      <c r="F275" s="47">
        <v>72.912312</v>
      </c>
      <c r="G275" s="48">
        <v>91.562248800000006</v>
      </c>
      <c r="I275" s="50">
        <f>F275*$K$10</f>
        <v>0</v>
      </c>
      <c r="J275" s="1"/>
      <c r="K275" s="50">
        <f>I275*J275</f>
        <v>0</v>
      </c>
      <c r="M275" s="50">
        <f>G275*$K$10</f>
        <v>0</v>
      </c>
      <c r="N275" s="1"/>
      <c r="O275" s="50">
        <f>M275*N275</f>
        <v>0</v>
      </c>
    </row>
    <row r="276" spans="1:15" s="49" customFormat="1" ht="12.75" customHeight="1">
      <c r="A276" s="43">
        <v>3549916161600</v>
      </c>
      <c r="B276" s="44">
        <v>3749916161600</v>
      </c>
      <c r="C276" s="45" t="s">
        <v>160</v>
      </c>
      <c r="D276" s="51">
        <v>5</v>
      </c>
      <c r="E276" s="51">
        <v>40</v>
      </c>
      <c r="F276" s="47">
        <v>101.91353040000003</v>
      </c>
      <c r="G276" s="48">
        <v>129.70584000000002</v>
      </c>
      <c r="I276" s="50">
        <f>F276*$K$10</f>
        <v>0</v>
      </c>
      <c r="J276" s="1"/>
      <c r="K276" s="50">
        <f>I276*J276</f>
        <v>0</v>
      </c>
      <c r="M276" s="50">
        <f>G276*$K$10</f>
        <v>0</v>
      </c>
      <c r="N276" s="1"/>
      <c r="O276" s="50">
        <f>M276*N276</f>
        <v>0</v>
      </c>
    </row>
    <row r="277" spans="1:15" s="49" customFormat="1" ht="12.75" customHeight="1">
      <c r="A277" s="43">
        <v>3549920202000</v>
      </c>
      <c r="B277" s="44">
        <v>3749920202000</v>
      </c>
      <c r="C277" s="45" t="s">
        <v>161</v>
      </c>
      <c r="D277" s="51">
        <v>5</v>
      </c>
      <c r="E277" s="51">
        <v>24</v>
      </c>
      <c r="F277" s="47">
        <v>183.0867192</v>
      </c>
      <c r="G277" s="48">
        <v>231.22899360000005</v>
      </c>
      <c r="I277" s="50">
        <f>F277*$K$10</f>
        <v>0</v>
      </c>
      <c r="J277" s="1"/>
      <c r="K277" s="50">
        <f>I277*J277</f>
        <v>0</v>
      </c>
      <c r="M277" s="50">
        <f>G277*$K$10</f>
        <v>0</v>
      </c>
      <c r="N277" s="1"/>
      <c r="O277" s="50">
        <f>M277*N277</f>
        <v>0</v>
      </c>
    </row>
    <row r="278" spans="1:15" s="49" customFormat="1" ht="12.75" customHeight="1">
      <c r="A278" s="53"/>
      <c r="B278" s="53"/>
      <c r="C278" s="54"/>
      <c r="D278" s="55"/>
      <c r="E278" s="55"/>
      <c r="F278" s="56"/>
      <c r="G278" s="56"/>
      <c r="I278" s="57"/>
      <c r="J278" s="3"/>
      <c r="K278" s="57"/>
      <c r="M278" s="57"/>
      <c r="N278" s="3"/>
      <c r="O278" s="57"/>
    </row>
    <row r="279" spans="1:15" s="49" customFormat="1" ht="12.75" customHeight="1">
      <c r="A279" s="53"/>
      <c r="B279" s="53"/>
      <c r="C279" s="54"/>
      <c r="D279" s="55"/>
      <c r="E279" s="55"/>
      <c r="F279" s="56"/>
      <c r="G279" s="56"/>
      <c r="I279" s="57"/>
      <c r="J279" s="3"/>
      <c r="K279" s="57"/>
      <c r="M279" s="57"/>
      <c r="N279" s="3"/>
      <c r="O279" s="57"/>
    </row>
    <row r="280" spans="1:15" s="49" customFormat="1" ht="12.75" customHeight="1">
      <c r="A280" s="53"/>
      <c r="B280" s="53"/>
      <c r="C280" s="54"/>
      <c r="D280" s="55"/>
      <c r="E280" s="55"/>
      <c r="F280" s="56"/>
      <c r="G280" s="56"/>
      <c r="I280" s="57"/>
      <c r="J280" s="3"/>
      <c r="K280" s="57"/>
      <c r="M280" s="57"/>
      <c r="N280" s="3"/>
      <c r="O280" s="57"/>
    </row>
    <row r="281" spans="1:15" ht="12.75" customHeight="1"/>
    <row r="282" spans="1:15" s="49" customFormat="1" ht="17.25" customHeight="1">
      <c r="B282" s="59"/>
      <c r="C282" s="59"/>
      <c r="D282" s="60"/>
      <c r="E282" s="61"/>
      <c r="F282" s="61"/>
      <c r="G282" s="62"/>
      <c r="H282" s="62"/>
      <c r="J282" s="96"/>
      <c r="N282" s="96"/>
    </row>
    <row r="283" spans="1:15" ht="25">
      <c r="A283" s="27" t="s">
        <v>162</v>
      </c>
      <c r="F283" s="28"/>
    </row>
    <row r="284" spans="1:15" s="35" customFormat="1" ht="12.75" customHeight="1">
      <c r="A284" s="29" t="s">
        <v>211</v>
      </c>
      <c r="B284" s="30" t="s">
        <v>212</v>
      </c>
      <c r="C284" s="31"/>
      <c r="D284" s="32" t="s">
        <v>215</v>
      </c>
      <c r="E284" s="32" t="s">
        <v>216</v>
      </c>
      <c r="F284" s="33" t="s">
        <v>218</v>
      </c>
      <c r="G284" s="34" t="s">
        <v>218</v>
      </c>
      <c r="I284" s="36" t="s">
        <v>6</v>
      </c>
      <c r="J284" s="4" t="s">
        <v>7</v>
      </c>
      <c r="K284" s="36" t="s">
        <v>8</v>
      </c>
      <c r="M284" s="36" t="s">
        <v>6</v>
      </c>
      <c r="N284" s="4" t="s">
        <v>7</v>
      </c>
      <c r="O284" s="36" t="s">
        <v>8</v>
      </c>
    </row>
    <row r="285" spans="1:15" s="35" customFormat="1" ht="12.75" customHeight="1">
      <c r="A285" s="37" t="s">
        <v>10</v>
      </c>
      <c r="B285" s="38" t="s">
        <v>213</v>
      </c>
      <c r="C285" s="39" t="s">
        <v>214</v>
      </c>
      <c r="D285" s="39" t="s">
        <v>9</v>
      </c>
      <c r="E285" s="39" t="s">
        <v>217</v>
      </c>
      <c r="F285" s="40" t="s">
        <v>10</v>
      </c>
      <c r="G285" s="41" t="s">
        <v>11</v>
      </c>
      <c r="I285" s="42" t="s">
        <v>10</v>
      </c>
      <c r="J285" s="5" t="s">
        <v>5</v>
      </c>
      <c r="K285" s="42" t="s">
        <v>10</v>
      </c>
      <c r="M285" s="42" t="s">
        <v>11</v>
      </c>
      <c r="N285" s="5" t="s">
        <v>5</v>
      </c>
      <c r="O285" s="42" t="s">
        <v>11</v>
      </c>
    </row>
    <row r="286" spans="1:15" s="49" customFormat="1" ht="13">
      <c r="A286" s="43">
        <v>3519504049800</v>
      </c>
      <c r="B286" s="44">
        <v>3719504049800</v>
      </c>
      <c r="C286" s="45" t="s">
        <v>163</v>
      </c>
      <c r="D286" s="51">
        <v>10</v>
      </c>
      <c r="E286" s="51">
        <v>240</v>
      </c>
      <c r="F286" s="47">
        <v>40.574001600000003</v>
      </c>
      <c r="G286" s="48">
        <v>60.369883200000011</v>
      </c>
      <c r="I286" s="50">
        <f t="shared" ref="I286:I293" si="36">F286*$K$10</f>
        <v>0</v>
      </c>
      <c r="J286" s="1"/>
      <c r="K286" s="50">
        <f t="shared" ref="K286:K293" si="37">I286*J286</f>
        <v>0</v>
      </c>
      <c r="M286" s="50">
        <f t="shared" ref="M286:M293" si="38">G286*$K$10</f>
        <v>0</v>
      </c>
      <c r="N286" s="1"/>
      <c r="O286" s="50">
        <f t="shared" ref="O286:O293" si="39">M286*N286</f>
        <v>0</v>
      </c>
    </row>
    <row r="287" spans="1:15" s="49" customFormat="1" ht="12" customHeight="1">
      <c r="A287" s="43">
        <v>3519506069800</v>
      </c>
      <c r="B287" s="44">
        <v>3719506069800</v>
      </c>
      <c r="C287" s="45" t="s">
        <v>164</v>
      </c>
      <c r="D287" s="51">
        <v>10</v>
      </c>
      <c r="E287" s="51">
        <v>150</v>
      </c>
      <c r="F287" s="47">
        <v>41.405126400000015</v>
      </c>
      <c r="G287" s="48">
        <v>60.357290400000011</v>
      </c>
      <c r="I287" s="50">
        <f t="shared" si="36"/>
        <v>0</v>
      </c>
      <c r="J287" s="1"/>
      <c r="K287" s="50">
        <f t="shared" si="37"/>
        <v>0</v>
      </c>
      <c r="M287" s="50">
        <f t="shared" si="38"/>
        <v>0</v>
      </c>
      <c r="N287" s="1"/>
      <c r="O287" s="50">
        <f t="shared" si="39"/>
        <v>0</v>
      </c>
    </row>
    <row r="288" spans="1:15" s="49" customFormat="1" ht="13">
      <c r="A288" s="43">
        <v>3519508089800</v>
      </c>
      <c r="B288" s="44">
        <v>3719508089800</v>
      </c>
      <c r="C288" s="45" t="s">
        <v>158</v>
      </c>
      <c r="D288" s="51">
        <v>10</v>
      </c>
      <c r="E288" s="51">
        <v>90</v>
      </c>
      <c r="F288" s="47">
        <v>47.109664800000004</v>
      </c>
      <c r="G288" s="48">
        <v>60.508404000000006</v>
      </c>
      <c r="I288" s="50">
        <f t="shared" si="36"/>
        <v>0</v>
      </c>
      <c r="J288" s="1"/>
      <c r="K288" s="50">
        <f t="shared" si="37"/>
        <v>0</v>
      </c>
      <c r="M288" s="50">
        <f t="shared" si="38"/>
        <v>0</v>
      </c>
      <c r="N288" s="1"/>
      <c r="O288" s="50">
        <f t="shared" si="39"/>
        <v>0</v>
      </c>
    </row>
    <row r="289" spans="1:15" s="49" customFormat="1" ht="13">
      <c r="A289" s="43">
        <v>3519512129800</v>
      </c>
      <c r="B289" s="44">
        <v>3719512129800</v>
      </c>
      <c r="C289" s="45" t="s">
        <v>159</v>
      </c>
      <c r="D289" s="51">
        <v>10</v>
      </c>
      <c r="E289" s="51">
        <v>60</v>
      </c>
      <c r="F289" s="47">
        <v>57.486132000000012</v>
      </c>
      <c r="G289" s="48">
        <v>73.756029600000019</v>
      </c>
      <c r="I289" s="50">
        <f t="shared" si="36"/>
        <v>0</v>
      </c>
      <c r="J289" s="1"/>
      <c r="K289" s="50">
        <f t="shared" si="37"/>
        <v>0</v>
      </c>
      <c r="M289" s="50">
        <f t="shared" si="38"/>
        <v>0</v>
      </c>
      <c r="N289" s="1"/>
      <c r="O289" s="50">
        <f t="shared" si="39"/>
        <v>0</v>
      </c>
    </row>
    <row r="290" spans="1:15" s="49" customFormat="1" ht="13">
      <c r="A290" s="43">
        <v>3519516169800</v>
      </c>
      <c r="B290" s="44">
        <v>3719516169800</v>
      </c>
      <c r="C290" s="45" t="s">
        <v>160</v>
      </c>
      <c r="D290" s="51">
        <v>5</v>
      </c>
      <c r="E290" s="51">
        <v>30</v>
      </c>
      <c r="F290" s="47">
        <v>70.695979200000011</v>
      </c>
      <c r="G290" s="48">
        <v>101.82538080000003</v>
      </c>
      <c r="I290" s="50">
        <f t="shared" si="36"/>
        <v>0</v>
      </c>
      <c r="J290" s="1"/>
      <c r="K290" s="50">
        <f t="shared" si="37"/>
        <v>0</v>
      </c>
      <c r="M290" s="50">
        <f t="shared" si="38"/>
        <v>0</v>
      </c>
      <c r="N290" s="1"/>
      <c r="O290" s="50">
        <f t="shared" si="39"/>
        <v>0</v>
      </c>
    </row>
    <row r="291" spans="1:15" s="49" customFormat="1" ht="13">
      <c r="A291" s="43">
        <v>3519520209800</v>
      </c>
      <c r="B291" s="44">
        <v>3719520209800</v>
      </c>
      <c r="C291" s="45" t="s">
        <v>161</v>
      </c>
      <c r="D291" s="51">
        <v>5</v>
      </c>
      <c r="E291" s="51">
        <v>20</v>
      </c>
      <c r="F291" s="47">
        <v>114.82115040000004</v>
      </c>
      <c r="G291" s="48">
        <v>147.33576000000005</v>
      </c>
      <c r="I291" s="50">
        <f t="shared" si="36"/>
        <v>0</v>
      </c>
      <c r="J291" s="1"/>
      <c r="K291" s="50">
        <f t="shared" si="37"/>
        <v>0</v>
      </c>
      <c r="M291" s="50">
        <f t="shared" si="38"/>
        <v>0</v>
      </c>
      <c r="N291" s="1"/>
      <c r="O291" s="50">
        <f t="shared" si="39"/>
        <v>0</v>
      </c>
    </row>
    <row r="292" spans="1:15" s="49" customFormat="1" ht="12.75" customHeight="1">
      <c r="A292" s="43">
        <v>3519524249800</v>
      </c>
      <c r="B292" s="44">
        <v>3719524249800</v>
      </c>
      <c r="C292" s="45" t="s">
        <v>165</v>
      </c>
      <c r="D292" s="51">
        <v>4</v>
      </c>
      <c r="E292" s="51">
        <v>16</v>
      </c>
      <c r="F292" s="47">
        <v>142.19789760000003</v>
      </c>
      <c r="G292" s="48">
        <v>178.85553840000003</v>
      </c>
      <c r="I292" s="50">
        <f t="shared" si="36"/>
        <v>0</v>
      </c>
      <c r="J292" s="1"/>
      <c r="K292" s="50">
        <f t="shared" si="37"/>
        <v>0</v>
      </c>
      <c r="M292" s="50">
        <f t="shared" si="38"/>
        <v>0</v>
      </c>
      <c r="N292" s="1"/>
      <c r="O292" s="50">
        <f t="shared" si="39"/>
        <v>0</v>
      </c>
    </row>
    <row r="293" spans="1:15" s="49" customFormat="1" ht="13">
      <c r="A293" s="43">
        <v>3519532329800</v>
      </c>
      <c r="B293" s="44">
        <v>3719532329800</v>
      </c>
      <c r="C293" s="45" t="s">
        <v>166</v>
      </c>
      <c r="D293" s="51">
        <v>1</v>
      </c>
      <c r="E293" s="51">
        <v>10</v>
      </c>
      <c r="F293" s="47">
        <v>235.40980320000006</v>
      </c>
      <c r="G293" s="48">
        <v>341.07598800000011</v>
      </c>
      <c r="I293" s="50">
        <f t="shared" si="36"/>
        <v>0</v>
      </c>
      <c r="J293" s="1"/>
      <c r="K293" s="50">
        <f t="shared" si="37"/>
        <v>0</v>
      </c>
      <c r="M293" s="50">
        <f t="shared" si="38"/>
        <v>0</v>
      </c>
      <c r="N293" s="1"/>
      <c r="O293" s="50">
        <f t="shared" si="39"/>
        <v>0</v>
      </c>
    </row>
    <row r="294" spans="1:15" s="49" customFormat="1" ht="13">
      <c r="B294" s="59"/>
      <c r="C294" s="59"/>
      <c r="D294" s="60"/>
      <c r="E294" s="52"/>
      <c r="F294" s="52"/>
      <c r="G294" s="62"/>
      <c r="H294" s="62"/>
      <c r="J294" s="96"/>
      <c r="N294" s="96"/>
    </row>
    <row r="295" spans="1:15" s="49" customFormat="1" ht="13">
      <c r="B295" s="59"/>
      <c r="C295" s="59"/>
      <c r="D295" s="60"/>
      <c r="E295" s="52"/>
      <c r="F295" s="52"/>
      <c r="G295" s="62"/>
      <c r="H295" s="62"/>
      <c r="J295" s="96"/>
      <c r="N295" s="96"/>
    </row>
    <row r="296" spans="1:15" s="49" customFormat="1" ht="13">
      <c r="B296" s="59"/>
      <c r="C296" s="59"/>
      <c r="D296" s="60"/>
      <c r="E296" s="52"/>
      <c r="F296" s="52"/>
      <c r="G296" s="62"/>
      <c r="H296" s="62"/>
      <c r="J296" s="96"/>
      <c r="N296" s="96"/>
    </row>
    <row r="297" spans="1:15" s="49" customFormat="1" ht="13">
      <c r="B297" s="59"/>
      <c r="C297" s="59"/>
      <c r="D297" s="60"/>
      <c r="E297" s="52"/>
      <c r="F297" s="52"/>
      <c r="G297" s="62"/>
      <c r="H297" s="62"/>
      <c r="J297" s="96"/>
      <c r="N297" s="96"/>
    </row>
    <row r="298" spans="1:15" s="49" customFormat="1" ht="13">
      <c r="B298" s="59"/>
      <c r="C298" s="59"/>
      <c r="D298" s="60"/>
      <c r="E298" s="52"/>
      <c r="F298" s="52"/>
      <c r="G298" s="62"/>
      <c r="H298" s="62"/>
      <c r="J298" s="96"/>
      <c r="N298" s="96"/>
    </row>
    <row r="299" spans="1:15" s="49" customFormat="1" ht="13">
      <c r="B299" s="59"/>
      <c r="C299" s="59"/>
      <c r="D299" s="60"/>
      <c r="E299" s="52"/>
      <c r="F299" s="52"/>
      <c r="G299" s="62"/>
      <c r="H299" s="62"/>
      <c r="J299" s="96"/>
      <c r="N299" s="96"/>
    </row>
    <row r="300" spans="1:15" s="49" customFormat="1" ht="17.25" customHeight="1">
      <c r="B300" s="59"/>
      <c r="C300" s="59"/>
      <c r="D300" s="60"/>
      <c r="E300" s="61"/>
      <c r="F300" s="61"/>
      <c r="G300" s="62"/>
      <c r="H300" s="62"/>
      <c r="J300" s="96"/>
      <c r="N300" s="96"/>
    </row>
    <row r="301" spans="1:15" ht="25">
      <c r="A301" s="67" t="s">
        <v>167</v>
      </c>
      <c r="F301" s="28"/>
    </row>
    <row r="302" spans="1:15" s="35" customFormat="1" ht="12.75" customHeight="1">
      <c r="A302" s="29" t="s">
        <v>211</v>
      </c>
      <c r="B302" s="30" t="s">
        <v>212</v>
      </c>
      <c r="C302" s="31"/>
      <c r="D302" s="32" t="s">
        <v>215</v>
      </c>
      <c r="E302" s="32" t="s">
        <v>216</v>
      </c>
      <c r="F302" s="33" t="s">
        <v>218</v>
      </c>
      <c r="G302" s="34" t="s">
        <v>218</v>
      </c>
      <c r="I302" s="36" t="s">
        <v>6</v>
      </c>
      <c r="J302" s="4" t="s">
        <v>7</v>
      </c>
      <c r="K302" s="36" t="s">
        <v>8</v>
      </c>
      <c r="M302" s="36" t="s">
        <v>6</v>
      </c>
      <c r="N302" s="4" t="s">
        <v>7</v>
      </c>
      <c r="O302" s="36" t="s">
        <v>8</v>
      </c>
    </row>
    <row r="303" spans="1:15" s="35" customFormat="1" ht="12.75" customHeight="1">
      <c r="A303" s="37" t="s">
        <v>10</v>
      </c>
      <c r="B303" s="38" t="s">
        <v>213</v>
      </c>
      <c r="C303" s="39" t="s">
        <v>214</v>
      </c>
      <c r="D303" s="39" t="s">
        <v>9</v>
      </c>
      <c r="E303" s="39" t="s">
        <v>217</v>
      </c>
      <c r="F303" s="40" t="s">
        <v>10</v>
      </c>
      <c r="G303" s="41" t="s">
        <v>11</v>
      </c>
      <c r="I303" s="42" t="s">
        <v>10</v>
      </c>
      <c r="J303" s="5" t="s">
        <v>5</v>
      </c>
      <c r="K303" s="42" t="s">
        <v>10</v>
      </c>
      <c r="M303" s="42" t="s">
        <v>11</v>
      </c>
      <c r="N303" s="5" t="s">
        <v>5</v>
      </c>
      <c r="O303" s="42" t="s">
        <v>11</v>
      </c>
    </row>
    <row r="304" spans="1:15" s="49" customFormat="1" ht="13">
      <c r="A304" s="43">
        <v>3514106989800</v>
      </c>
      <c r="B304" s="44">
        <v>3714106989800</v>
      </c>
      <c r="C304" s="45" t="s">
        <v>168</v>
      </c>
      <c r="D304" s="51">
        <v>5</v>
      </c>
      <c r="E304" s="51">
        <v>75</v>
      </c>
      <c r="F304" s="47">
        <v>36.040593600000008</v>
      </c>
      <c r="G304" s="48">
        <v>76.425703200000015</v>
      </c>
      <c r="I304" s="50">
        <f t="shared" ref="I304:I310" si="40">F304*$K$10</f>
        <v>0</v>
      </c>
      <c r="J304" s="1"/>
      <c r="K304" s="50">
        <f t="shared" ref="K304:K310" si="41">I304*J304</f>
        <v>0</v>
      </c>
      <c r="M304" s="50">
        <f t="shared" ref="M304:M310" si="42">G304*$K$10</f>
        <v>0</v>
      </c>
      <c r="N304" s="1"/>
      <c r="O304" s="50">
        <f t="shared" ref="O304:O310" si="43">M304*N304</f>
        <v>0</v>
      </c>
    </row>
    <row r="305" spans="1:15" s="49" customFormat="1" ht="13">
      <c r="A305" s="43">
        <v>3514108989800</v>
      </c>
      <c r="B305" s="44">
        <v>3714108989800</v>
      </c>
      <c r="C305" s="45" t="s">
        <v>169</v>
      </c>
      <c r="D305" s="51">
        <v>10</v>
      </c>
      <c r="E305" s="51">
        <v>50</v>
      </c>
      <c r="F305" s="47">
        <v>36.028000800000015</v>
      </c>
      <c r="G305" s="48">
        <v>76.425703200000015</v>
      </c>
      <c r="I305" s="50">
        <f t="shared" si="40"/>
        <v>0</v>
      </c>
      <c r="J305" s="1"/>
      <c r="K305" s="50">
        <f t="shared" si="41"/>
        <v>0</v>
      </c>
      <c r="M305" s="50">
        <f t="shared" si="42"/>
        <v>0</v>
      </c>
      <c r="N305" s="1"/>
      <c r="O305" s="50">
        <f t="shared" si="43"/>
        <v>0</v>
      </c>
    </row>
    <row r="306" spans="1:15" s="49" customFormat="1" ht="13">
      <c r="A306" s="43">
        <v>3514112989800</v>
      </c>
      <c r="B306" s="44">
        <v>3714112989800</v>
      </c>
      <c r="C306" s="45" t="s">
        <v>170</v>
      </c>
      <c r="D306" s="51">
        <v>5</v>
      </c>
      <c r="E306" s="51">
        <v>45</v>
      </c>
      <c r="F306" s="47">
        <v>38.823602400000006</v>
      </c>
      <c r="G306" s="48">
        <v>85.328812800000037</v>
      </c>
      <c r="I306" s="50">
        <f t="shared" si="40"/>
        <v>0</v>
      </c>
      <c r="J306" s="1"/>
      <c r="K306" s="50">
        <f t="shared" si="41"/>
        <v>0</v>
      </c>
      <c r="M306" s="50">
        <f t="shared" si="42"/>
        <v>0</v>
      </c>
      <c r="N306" s="1"/>
      <c r="O306" s="50">
        <f t="shared" si="43"/>
        <v>0</v>
      </c>
    </row>
    <row r="307" spans="1:15" s="49" customFormat="1" ht="13">
      <c r="A307" s="43">
        <v>3514116989800</v>
      </c>
      <c r="B307" s="44">
        <v>3714116989800</v>
      </c>
      <c r="C307" s="45" t="s">
        <v>171</v>
      </c>
      <c r="D307" s="51">
        <v>5</v>
      </c>
      <c r="E307" s="51">
        <v>30</v>
      </c>
      <c r="F307" s="47">
        <v>50.358607200000009</v>
      </c>
      <c r="G307" s="48">
        <v>93.828952800000025</v>
      </c>
      <c r="I307" s="50">
        <f t="shared" si="40"/>
        <v>0</v>
      </c>
      <c r="J307" s="1"/>
      <c r="K307" s="50">
        <f t="shared" si="41"/>
        <v>0</v>
      </c>
      <c r="M307" s="50">
        <f t="shared" si="42"/>
        <v>0</v>
      </c>
      <c r="N307" s="1"/>
      <c r="O307" s="50">
        <f t="shared" si="43"/>
        <v>0</v>
      </c>
    </row>
    <row r="308" spans="1:15" s="49" customFormat="1" ht="13">
      <c r="A308" s="43">
        <v>3514120989800</v>
      </c>
      <c r="B308" s="44">
        <v>3714120989800</v>
      </c>
      <c r="C308" s="45" t="s">
        <v>172</v>
      </c>
      <c r="D308" s="51">
        <v>5</v>
      </c>
      <c r="E308" s="51">
        <v>30</v>
      </c>
      <c r="F308" s="47">
        <v>53.92236960000001</v>
      </c>
      <c r="G308" s="48">
        <v>106.83731520000003</v>
      </c>
      <c r="I308" s="50">
        <f t="shared" si="40"/>
        <v>0</v>
      </c>
      <c r="J308" s="1"/>
      <c r="K308" s="50">
        <f t="shared" si="41"/>
        <v>0</v>
      </c>
      <c r="M308" s="50">
        <f t="shared" si="42"/>
        <v>0</v>
      </c>
      <c r="N308" s="1"/>
      <c r="O308" s="50">
        <f t="shared" si="43"/>
        <v>0</v>
      </c>
    </row>
    <row r="309" spans="1:15" s="49" customFormat="1" ht="13">
      <c r="A309" s="43">
        <v>3514124989800</v>
      </c>
      <c r="B309" s="44">
        <v>3714124989800</v>
      </c>
      <c r="C309" s="45" t="s">
        <v>173</v>
      </c>
      <c r="D309" s="51">
        <v>5</v>
      </c>
      <c r="E309" s="51">
        <v>24</v>
      </c>
      <c r="F309" s="47">
        <v>58.783190400000009</v>
      </c>
      <c r="G309" s="48">
        <v>133.33256640000002</v>
      </c>
      <c r="I309" s="50">
        <f t="shared" si="40"/>
        <v>0</v>
      </c>
      <c r="J309" s="1"/>
      <c r="K309" s="50">
        <f t="shared" si="41"/>
        <v>0</v>
      </c>
      <c r="M309" s="50">
        <f t="shared" si="42"/>
        <v>0</v>
      </c>
      <c r="N309" s="1"/>
      <c r="O309" s="50">
        <f t="shared" si="43"/>
        <v>0</v>
      </c>
    </row>
    <row r="310" spans="1:15" s="49" customFormat="1" ht="13">
      <c r="A310" s="43">
        <v>3514132989800</v>
      </c>
      <c r="B310" s="44">
        <v>3714132989800</v>
      </c>
      <c r="C310" s="75" t="s">
        <v>174</v>
      </c>
      <c r="D310" s="51">
        <v>1</v>
      </c>
      <c r="E310" s="51">
        <v>16</v>
      </c>
      <c r="F310" s="47">
        <v>76.627188000000018</v>
      </c>
      <c r="G310" s="48">
        <v>175.64437440000003</v>
      </c>
      <c r="I310" s="50">
        <f t="shared" si="40"/>
        <v>0</v>
      </c>
      <c r="J310" s="1"/>
      <c r="K310" s="50">
        <f t="shared" si="41"/>
        <v>0</v>
      </c>
      <c r="M310" s="50">
        <f t="shared" si="42"/>
        <v>0</v>
      </c>
      <c r="N310" s="1"/>
      <c r="O310" s="50">
        <f t="shared" si="43"/>
        <v>0</v>
      </c>
    </row>
    <row r="311" spans="1:15" s="49" customFormat="1" ht="13">
      <c r="A311" s="53"/>
      <c r="B311" s="53"/>
      <c r="C311" s="54"/>
      <c r="D311" s="55"/>
      <c r="E311" s="55"/>
      <c r="F311" s="56"/>
      <c r="G311" s="56"/>
      <c r="I311" s="57"/>
      <c r="J311" s="3"/>
      <c r="K311" s="57"/>
      <c r="M311" s="57"/>
      <c r="N311" s="3"/>
      <c r="O311" s="57"/>
    </row>
    <row r="312" spans="1:15" s="49" customFormat="1" ht="13">
      <c r="A312" s="53"/>
      <c r="B312" s="53"/>
      <c r="C312" s="54"/>
      <c r="D312" s="55"/>
      <c r="E312" s="55"/>
      <c r="F312" s="56"/>
      <c r="G312" s="56"/>
      <c r="I312" s="57"/>
      <c r="J312" s="3"/>
      <c r="K312" s="57"/>
      <c r="M312" s="57"/>
      <c r="N312" s="3"/>
      <c r="O312" s="57"/>
    </row>
    <row r="313" spans="1:15" s="49" customFormat="1" ht="13">
      <c r="A313" s="53"/>
      <c r="B313" s="53"/>
      <c r="C313" s="54"/>
      <c r="D313" s="55"/>
      <c r="E313" s="55"/>
      <c r="F313" s="56"/>
      <c r="G313" s="56"/>
      <c r="I313" s="57"/>
      <c r="J313" s="3"/>
      <c r="K313" s="57"/>
      <c r="M313" s="57"/>
      <c r="N313" s="3"/>
      <c r="O313" s="57"/>
    </row>
    <row r="314" spans="1:15" s="49" customFormat="1" ht="13">
      <c r="A314" s="53"/>
      <c r="B314" s="53"/>
      <c r="C314" s="54"/>
      <c r="D314" s="55"/>
      <c r="E314" s="55"/>
      <c r="F314" s="56"/>
      <c r="G314" s="56"/>
      <c r="I314" s="57"/>
      <c r="J314" s="3"/>
      <c r="K314" s="57"/>
      <c r="M314" s="57"/>
      <c r="N314" s="3"/>
      <c r="O314" s="57"/>
    </row>
    <row r="315" spans="1:15" s="49" customFormat="1" ht="13">
      <c r="B315" s="59"/>
      <c r="C315" s="59"/>
      <c r="D315" s="60"/>
      <c r="E315" s="52"/>
      <c r="F315" s="52"/>
      <c r="G315" s="62"/>
      <c r="H315" s="62"/>
      <c r="J315" s="96"/>
      <c r="N315" s="96"/>
    </row>
    <row r="316" spans="1:15" s="49" customFormat="1" ht="12.75" customHeight="1">
      <c r="B316" s="59"/>
      <c r="C316" s="59"/>
      <c r="D316" s="60"/>
      <c r="E316" s="52"/>
      <c r="F316" s="52"/>
      <c r="G316" s="62"/>
      <c r="H316" s="62"/>
      <c r="J316" s="96"/>
      <c r="N316" s="96"/>
    </row>
    <row r="317" spans="1:15" ht="25">
      <c r="A317" s="27" t="s">
        <v>175</v>
      </c>
      <c r="F317" s="28"/>
    </row>
    <row r="318" spans="1:15" s="35" customFormat="1" ht="12.75" customHeight="1">
      <c r="A318" s="29" t="s">
        <v>211</v>
      </c>
      <c r="B318" s="30" t="s">
        <v>212</v>
      </c>
      <c r="C318" s="31"/>
      <c r="D318" s="32" t="s">
        <v>215</v>
      </c>
      <c r="E318" s="32" t="s">
        <v>216</v>
      </c>
      <c r="F318" s="33" t="s">
        <v>218</v>
      </c>
      <c r="G318" s="34" t="s">
        <v>218</v>
      </c>
      <c r="I318" s="36" t="s">
        <v>6</v>
      </c>
      <c r="J318" s="4" t="s">
        <v>7</v>
      </c>
      <c r="K318" s="36" t="s">
        <v>8</v>
      </c>
      <c r="M318" s="36" t="s">
        <v>6</v>
      </c>
      <c r="N318" s="4" t="s">
        <v>7</v>
      </c>
      <c r="O318" s="36" t="s">
        <v>8</v>
      </c>
    </row>
    <row r="319" spans="1:15" s="35" customFormat="1" ht="12.75" customHeight="1">
      <c r="A319" s="37" t="s">
        <v>10</v>
      </c>
      <c r="B319" s="38" t="s">
        <v>213</v>
      </c>
      <c r="C319" s="39" t="s">
        <v>214</v>
      </c>
      <c r="D319" s="39" t="s">
        <v>9</v>
      </c>
      <c r="E319" s="39" t="s">
        <v>217</v>
      </c>
      <c r="F319" s="40" t="s">
        <v>10</v>
      </c>
      <c r="G319" s="41" t="s">
        <v>11</v>
      </c>
      <c r="I319" s="42" t="s">
        <v>10</v>
      </c>
      <c r="J319" s="5" t="s">
        <v>5</v>
      </c>
      <c r="K319" s="42" t="s">
        <v>10</v>
      </c>
      <c r="M319" s="42" t="s">
        <v>11</v>
      </c>
      <c r="N319" s="5" t="s">
        <v>5</v>
      </c>
      <c r="O319" s="42" t="s">
        <v>11</v>
      </c>
    </row>
    <row r="320" spans="1:15" s="49" customFormat="1" ht="13">
      <c r="A320" s="77">
        <v>3515402989800</v>
      </c>
      <c r="B320" s="78">
        <v>3715402989800</v>
      </c>
      <c r="C320" s="79" t="s">
        <v>176</v>
      </c>
      <c r="D320" s="51">
        <v>10</v>
      </c>
      <c r="E320" s="51">
        <v>1440</v>
      </c>
      <c r="F320" s="47">
        <v>13.020955200000003</v>
      </c>
      <c r="G320" s="48">
        <v>16.798795200000004</v>
      </c>
      <c r="I320" s="50">
        <f t="shared" ref="I320:I331" si="44">F320*$K$10</f>
        <v>0</v>
      </c>
      <c r="J320" s="1"/>
      <c r="K320" s="50">
        <f t="shared" ref="K320:K331" si="45">I320*J320</f>
        <v>0</v>
      </c>
      <c r="M320" s="50">
        <f t="shared" ref="M320:M331" si="46">G320*$K$10</f>
        <v>0</v>
      </c>
      <c r="N320" s="1"/>
      <c r="O320" s="50">
        <f t="shared" ref="O320:O331" si="47">M320*N320</f>
        <v>0</v>
      </c>
    </row>
    <row r="321" spans="1:15" s="49" customFormat="1" ht="13">
      <c r="A321" s="77">
        <v>3515404989800</v>
      </c>
      <c r="B321" s="78">
        <v>3715404989800</v>
      </c>
      <c r="C321" s="64" t="s">
        <v>177</v>
      </c>
      <c r="D321" s="51">
        <v>10</v>
      </c>
      <c r="E321" s="51">
        <v>960</v>
      </c>
      <c r="F321" s="47">
        <v>13.020955200000003</v>
      </c>
      <c r="G321" s="48">
        <v>16.798795200000004</v>
      </c>
      <c r="I321" s="50">
        <f t="shared" si="44"/>
        <v>0</v>
      </c>
      <c r="J321" s="1"/>
      <c r="K321" s="50">
        <f t="shared" si="45"/>
        <v>0</v>
      </c>
      <c r="M321" s="50">
        <f t="shared" si="46"/>
        <v>0</v>
      </c>
      <c r="N321" s="1"/>
      <c r="O321" s="50">
        <f t="shared" si="47"/>
        <v>0</v>
      </c>
    </row>
    <row r="322" spans="1:15" s="49" customFormat="1" ht="13">
      <c r="A322" s="77">
        <v>3515406989800</v>
      </c>
      <c r="B322" s="78">
        <v>3715406989800</v>
      </c>
      <c r="C322" s="64" t="s">
        <v>168</v>
      </c>
      <c r="D322" s="51">
        <v>10</v>
      </c>
      <c r="E322" s="51">
        <v>720</v>
      </c>
      <c r="F322" s="47">
        <v>13.020955200000003</v>
      </c>
      <c r="G322" s="48">
        <v>16.295083200000001</v>
      </c>
      <c r="I322" s="50">
        <f t="shared" si="44"/>
        <v>0</v>
      </c>
      <c r="J322" s="1"/>
      <c r="K322" s="50">
        <f t="shared" si="45"/>
        <v>0</v>
      </c>
      <c r="M322" s="50">
        <f t="shared" si="46"/>
        <v>0</v>
      </c>
      <c r="N322" s="1"/>
      <c r="O322" s="50">
        <f t="shared" si="47"/>
        <v>0</v>
      </c>
    </row>
    <row r="323" spans="1:15" s="49" customFormat="1" ht="13">
      <c r="A323" s="77">
        <v>3515408989800</v>
      </c>
      <c r="B323" s="78">
        <v>3715408989800</v>
      </c>
      <c r="C323" s="64" t="s">
        <v>169</v>
      </c>
      <c r="D323" s="51">
        <v>10</v>
      </c>
      <c r="E323" s="51">
        <v>300</v>
      </c>
      <c r="F323" s="47">
        <v>9.9483120000000032</v>
      </c>
      <c r="G323" s="48">
        <v>12.504650400000003</v>
      </c>
      <c r="I323" s="50">
        <f t="shared" si="44"/>
        <v>0</v>
      </c>
      <c r="J323" s="1"/>
      <c r="K323" s="50">
        <f t="shared" si="45"/>
        <v>0</v>
      </c>
      <c r="M323" s="50">
        <f t="shared" si="46"/>
        <v>0</v>
      </c>
      <c r="N323" s="1"/>
      <c r="O323" s="50">
        <f t="shared" si="47"/>
        <v>0</v>
      </c>
    </row>
    <row r="324" spans="1:15" s="49" customFormat="1" ht="13">
      <c r="A324" s="77">
        <v>3515412989800</v>
      </c>
      <c r="B324" s="78">
        <v>3715412989800</v>
      </c>
      <c r="C324" s="64" t="s">
        <v>170</v>
      </c>
      <c r="D324" s="51">
        <v>10</v>
      </c>
      <c r="E324" s="51">
        <v>160</v>
      </c>
      <c r="F324" s="47">
        <v>13.436517600000002</v>
      </c>
      <c r="G324" s="48">
        <v>18.070668000000005</v>
      </c>
      <c r="I324" s="50">
        <f t="shared" si="44"/>
        <v>0</v>
      </c>
      <c r="J324" s="1"/>
      <c r="K324" s="50">
        <f t="shared" si="45"/>
        <v>0</v>
      </c>
      <c r="M324" s="50">
        <f t="shared" si="46"/>
        <v>0</v>
      </c>
      <c r="N324" s="1"/>
      <c r="O324" s="50">
        <f t="shared" si="47"/>
        <v>0</v>
      </c>
    </row>
    <row r="325" spans="1:15" s="49" customFormat="1" ht="13">
      <c r="A325" s="77">
        <v>3515416989800</v>
      </c>
      <c r="B325" s="78">
        <v>3715416989800</v>
      </c>
      <c r="C325" s="64" t="s">
        <v>171</v>
      </c>
      <c r="D325" s="51">
        <v>5</v>
      </c>
      <c r="E325" s="51">
        <v>100</v>
      </c>
      <c r="F325" s="47">
        <v>16.206933600000003</v>
      </c>
      <c r="G325" s="48">
        <v>19.821067200000002</v>
      </c>
      <c r="I325" s="50">
        <f t="shared" si="44"/>
        <v>0</v>
      </c>
      <c r="J325" s="1"/>
      <c r="K325" s="50">
        <f t="shared" si="45"/>
        <v>0</v>
      </c>
      <c r="M325" s="50">
        <f t="shared" si="46"/>
        <v>0</v>
      </c>
      <c r="N325" s="1"/>
      <c r="O325" s="50">
        <f t="shared" si="47"/>
        <v>0</v>
      </c>
    </row>
    <row r="326" spans="1:15" s="49" customFormat="1" ht="13">
      <c r="A326" s="77">
        <v>3515420989800</v>
      </c>
      <c r="B326" s="78">
        <v>3715420989800</v>
      </c>
      <c r="C326" s="64" t="s">
        <v>172</v>
      </c>
      <c r="D326" s="51">
        <v>5</v>
      </c>
      <c r="E326" s="51">
        <v>80</v>
      </c>
      <c r="F326" s="47">
        <v>21.1936824</v>
      </c>
      <c r="G326" s="48">
        <v>28.824919200000004</v>
      </c>
      <c r="I326" s="50">
        <f t="shared" si="44"/>
        <v>0</v>
      </c>
      <c r="J326" s="1"/>
      <c r="K326" s="50">
        <f t="shared" si="45"/>
        <v>0</v>
      </c>
      <c r="M326" s="50">
        <f t="shared" si="46"/>
        <v>0</v>
      </c>
      <c r="N326" s="1"/>
      <c r="O326" s="50">
        <f t="shared" si="47"/>
        <v>0</v>
      </c>
    </row>
    <row r="327" spans="1:15" s="49" customFormat="1" ht="13">
      <c r="A327" s="77">
        <v>3515424989800</v>
      </c>
      <c r="B327" s="78">
        <v>3715424989800</v>
      </c>
      <c r="C327" s="79" t="s">
        <v>173</v>
      </c>
      <c r="D327" s="51">
        <v>6</v>
      </c>
      <c r="E327" s="51">
        <v>54</v>
      </c>
      <c r="F327" s="47">
        <v>28.812326400000003</v>
      </c>
      <c r="G327" s="48">
        <v>36.821347200000005</v>
      </c>
      <c r="I327" s="50">
        <f t="shared" si="44"/>
        <v>0</v>
      </c>
      <c r="J327" s="1"/>
      <c r="K327" s="50">
        <f t="shared" si="45"/>
        <v>0</v>
      </c>
      <c r="M327" s="50">
        <f t="shared" si="46"/>
        <v>0</v>
      </c>
      <c r="N327" s="1"/>
      <c r="O327" s="50">
        <f t="shared" si="47"/>
        <v>0</v>
      </c>
    </row>
    <row r="328" spans="1:15" s="49" customFormat="1" ht="13">
      <c r="A328" s="77">
        <v>3515432989800</v>
      </c>
      <c r="B328" s="78">
        <v>3715432989800</v>
      </c>
      <c r="C328" s="64" t="s">
        <v>174</v>
      </c>
      <c r="D328" s="51">
        <v>1</v>
      </c>
      <c r="E328" s="51">
        <v>36</v>
      </c>
      <c r="F328" s="47">
        <v>37.702843200000011</v>
      </c>
      <c r="G328" s="48">
        <v>46.53039600000001</v>
      </c>
      <c r="I328" s="50">
        <f t="shared" si="44"/>
        <v>0</v>
      </c>
      <c r="J328" s="1"/>
      <c r="K328" s="50">
        <f t="shared" si="45"/>
        <v>0</v>
      </c>
      <c r="M328" s="50">
        <f t="shared" si="46"/>
        <v>0</v>
      </c>
      <c r="N328" s="1"/>
      <c r="O328" s="50">
        <f t="shared" si="47"/>
        <v>0</v>
      </c>
    </row>
    <row r="329" spans="1:15" s="49" customFormat="1" ht="13">
      <c r="A329" s="77">
        <v>3515436989800</v>
      </c>
      <c r="B329" s="78">
        <v>3715436989800</v>
      </c>
      <c r="C329" s="64" t="s">
        <v>178</v>
      </c>
      <c r="D329" s="51">
        <v>1</v>
      </c>
      <c r="E329" s="51">
        <v>40</v>
      </c>
      <c r="F329" s="47">
        <v>93.652653600000022</v>
      </c>
      <c r="G329" s="48">
        <v>148.09132800000003</v>
      </c>
      <c r="I329" s="50">
        <f t="shared" si="44"/>
        <v>0</v>
      </c>
      <c r="J329" s="1"/>
      <c r="K329" s="50">
        <f t="shared" si="45"/>
        <v>0</v>
      </c>
      <c r="M329" s="50">
        <f t="shared" si="46"/>
        <v>0</v>
      </c>
      <c r="N329" s="1"/>
      <c r="O329" s="50">
        <f t="shared" si="47"/>
        <v>0</v>
      </c>
    </row>
    <row r="330" spans="1:15" s="49" customFormat="1" ht="13">
      <c r="A330" s="77">
        <v>3515438989800</v>
      </c>
      <c r="B330" s="78">
        <v>3715438989800</v>
      </c>
      <c r="C330" s="64" t="s">
        <v>179</v>
      </c>
      <c r="D330" s="51">
        <v>1</v>
      </c>
      <c r="E330" s="51">
        <v>24</v>
      </c>
      <c r="F330" s="47">
        <v>139.25118240000003</v>
      </c>
      <c r="G330" s="48">
        <v>179.40962160000004</v>
      </c>
      <c r="I330" s="50">
        <f t="shared" si="44"/>
        <v>0</v>
      </c>
      <c r="J330" s="1"/>
      <c r="K330" s="50">
        <f t="shared" si="45"/>
        <v>0</v>
      </c>
      <c r="M330" s="50">
        <f t="shared" si="46"/>
        <v>0</v>
      </c>
      <c r="N330" s="1"/>
      <c r="O330" s="50">
        <f t="shared" si="47"/>
        <v>0</v>
      </c>
    </row>
    <row r="331" spans="1:15" s="49" customFormat="1" ht="13">
      <c r="A331" s="43">
        <v>3515442989800</v>
      </c>
      <c r="B331" s="44">
        <v>3715442989800</v>
      </c>
      <c r="C331" s="64" t="s">
        <v>180</v>
      </c>
      <c r="D331" s="51">
        <v>1</v>
      </c>
      <c r="E331" s="51">
        <v>12</v>
      </c>
      <c r="F331" s="47">
        <v>217.28876400000007</v>
      </c>
      <c r="G331" s="48">
        <v>356.36364720000006</v>
      </c>
      <c r="I331" s="50">
        <f t="shared" si="44"/>
        <v>0</v>
      </c>
      <c r="J331" s="1"/>
      <c r="K331" s="50">
        <f t="shared" si="45"/>
        <v>0</v>
      </c>
      <c r="M331" s="50">
        <f t="shared" si="46"/>
        <v>0</v>
      </c>
      <c r="N331" s="1"/>
      <c r="O331" s="50">
        <f t="shared" si="47"/>
        <v>0</v>
      </c>
    </row>
    <row r="332" spans="1:15" s="49" customFormat="1" ht="13">
      <c r="A332" s="53"/>
      <c r="B332" s="53"/>
      <c r="C332" s="73"/>
      <c r="D332" s="55"/>
      <c r="E332" s="55"/>
      <c r="F332" s="56"/>
      <c r="G332" s="56"/>
      <c r="I332" s="57"/>
      <c r="J332" s="3"/>
      <c r="K332" s="57"/>
      <c r="M332" s="57"/>
      <c r="N332" s="3"/>
      <c r="O332" s="57"/>
    </row>
    <row r="333" spans="1:15" s="49" customFormat="1" ht="13">
      <c r="A333" s="53"/>
      <c r="B333" s="53"/>
      <c r="C333" s="73"/>
      <c r="D333" s="55"/>
      <c r="E333" s="55"/>
      <c r="F333" s="56"/>
      <c r="G333" s="56"/>
      <c r="I333" s="57"/>
      <c r="J333" s="3"/>
      <c r="K333" s="57"/>
      <c r="M333" s="57"/>
      <c r="N333" s="3"/>
      <c r="O333" s="57"/>
    </row>
    <row r="334" spans="1:15" s="49" customFormat="1" ht="13">
      <c r="A334" s="53"/>
      <c r="B334" s="53"/>
      <c r="C334" s="73"/>
      <c r="D334" s="55"/>
      <c r="E334" s="55"/>
      <c r="F334" s="56"/>
      <c r="G334" s="56"/>
      <c r="I334" s="57"/>
      <c r="J334" s="3"/>
      <c r="K334" s="57"/>
      <c r="M334" s="57"/>
      <c r="N334" s="3"/>
      <c r="O334" s="57"/>
    </row>
    <row r="335" spans="1:15" s="49" customFormat="1" ht="13">
      <c r="A335" s="53"/>
      <c r="B335" s="53"/>
      <c r="C335" s="73"/>
      <c r="D335" s="55"/>
      <c r="E335" s="55"/>
      <c r="F335" s="56"/>
      <c r="G335" s="56"/>
      <c r="I335" s="57"/>
      <c r="J335" s="3"/>
      <c r="K335" s="57"/>
      <c r="M335" s="57"/>
      <c r="N335" s="3"/>
      <c r="O335" s="57"/>
    </row>
    <row r="336" spans="1:15" s="49" customFormat="1" ht="13">
      <c r="A336" s="53"/>
      <c r="B336" s="53"/>
      <c r="C336" s="73"/>
      <c r="D336" s="55"/>
      <c r="E336" s="55"/>
      <c r="F336" s="56"/>
      <c r="G336" s="56"/>
      <c r="I336" s="57"/>
      <c r="J336" s="3"/>
      <c r="K336" s="57"/>
      <c r="M336" s="57"/>
      <c r="N336" s="3"/>
      <c r="O336" s="57"/>
    </row>
    <row r="337" spans="1:15" ht="12.75" customHeight="1"/>
    <row r="338" spans="1:15" ht="25">
      <c r="A338" s="67" t="s">
        <v>181</v>
      </c>
      <c r="F338" s="28"/>
    </row>
    <row r="339" spans="1:15" s="35" customFormat="1" ht="12.75" customHeight="1">
      <c r="A339" s="29" t="s">
        <v>211</v>
      </c>
      <c r="B339" s="30" t="s">
        <v>212</v>
      </c>
      <c r="C339" s="31"/>
      <c r="D339" s="32" t="s">
        <v>215</v>
      </c>
      <c r="E339" s="32" t="s">
        <v>216</v>
      </c>
      <c r="F339" s="33" t="s">
        <v>218</v>
      </c>
      <c r="G339" s="34" t="s">
        <v>218</v>
      </c>
      <c r="I339" s="36" t="s">
        <v>6</v>
      </c>
      <c r="J339" s="4" t="s">
        <v>7</v>
      </c>
      <c r="K339" s="36" t="s">
        <v>8</v>
      </c>
      <c r="M339" s="36" t="s">
        <v>6</v>
      </c>
      <c r="N339" s="4" t="s">
        <v>7</v>
      </c>
      <c r="O339" s="36" t="s">
        <v>8</v>
      </c>
    </row>
    <row r="340" spans="1:15" s="35" customFormat="1" ht="12.75" customHeight="1">
      <c r="A340" s="37" t="s">
        <v>10</v>
      </c>
      <c r="B340" s="38" t="s">
        <v>213</v>
      </c>
      <c r="C340" s="39" t="s">
        <v>214</v>
      </c>
      <c r="D340" s="39" t="s">
        <v>9</v>
      </c>
      <c r="E340" s="39" t="s">
        <v>217</v>
      </c>
      <c r="F340" s="40" t="s">
        <v>10</v>
      </c>
      <c r="G340" s="41" t="s">
        <v>11</v>
      </c>
      <c r="I340" s="42" t="s">
        <v>10</v>
      </c>
      <c r="J340" s="5" t="s">
        <v>5</v>
      </c>
      <c r="K340" s="42" t="s">
        <v>10</v>
      </c>
      <c r="M340" s="42" t="s">
        <v>11</v>
      </c>
      <c r="N340" s="5" t="s">
        <v>5</v>
      </c>
      <c r="O340" s="42" t="s">
        <v>11</v>
      </c>
    </row>
    <row r="341" spans="1:15" s="49" customFormat="1" ht="13">
      <c r="A341" s="43">
        <v>3516502029800</v>
      </c>
      <c r="B341" s="44">
        <v>3716502029800</v>
      </c>
      <c r="C341" s="45" t="s">
        <v>12</v>
      </c>
      <c r="D341" s="51">
        <v>10</v>
      </c>
      <c r="E341" s="51">
        <v>840</v>
      </c>
      <c r="F341" s="47">
        <v>19.518840000000001</v>
      </c>
      <c r="G341" s="48">
        <v>22.616668800000006</v>
      </c>
      <c r="I341" s="50">
        <f t="shared" ref="I341:I352" si="48">F341*$K$10</f>
        <v>0</v>
      </c>
      <c r="J341" s="1"/>
      <c r="K341" s="50">
        <f t="shared" ref="K341:K352" si="49">I341*J341</f>
        <v>0</v>
      </c>
      <c r="M341" s="50">
        <f t="shared" ref="M341:M352" si="50">G341*$K$10</f>
        <v>0</v>
      </c>
      <c r="N341" s="1"/>
      <c r="O341" s="50">
        <f t="shared" ref="O341:O352" si="51">M341*N341</f>
        <v>0</v>
      </c>
    </row>
    <row r="342" spans="1:15" s="49" customFormat="1" ht="13">
      <c r="A342" s="43">
        <v>3516504049800</v>
      </c>
      <c r="B342" s="44">
        <v>3716504049800</v>
      </c>
      <c r="C342" s="45" t="s">
        <v>13</v>
      </c>
      <c r="D342" s="51">
        <v>10</v>
      </c>
      <c r="E342" s="51">
        <v>480</v>
      </c>
      <c r="F342" s="47">
        <v>16.534346400000004</v>
      </c>
      <c r="G342" s="48">
        <v>21.042568800000009</v>
      </c>
      <c r="I342" s="50">
        <f t="shared" si="48"/>
        <v>0</v>
      </c>
      <c r="J342" s="1"/>
      <c r="K342" s="50">
        <f t="shared" si="49"/>
        <v>0</v>
      </c>
      <c r="M342" s="50">
        <f t="shared" si="50"/>
        <v>0</v>
      </c>
      <c r="N342" s="1"/>
      <c r="O342" s="50">
        <f t="shared" si="51"/>
        <v>0</v>
      </c>
    </row>
    <row r="343" spans="1:15" s="49" customFormat="1" ht="13">
      <c r="A343" s="43">
        <v>3516506069800</v>
      </c>
      <c r="B343" s="44">
        <v>3716506069800</v>
      </c>
      <c r="C343" s="45" t="s">
        <v>14</v>
      </c>
      <c r="D343" s="51">
        <v>10</v>
      </c>
      <c r="E343" s="51">
        <v>480</v>
      </c>
      <c r="F343" s="47">
        <v>16.534346400000004</v>
      </c>
      <c r="G343" s="48">
        <v>21.042568800000009</v>
      </c>
      <c r="I343" s="50">
        <f t="shared" si="48"/>
        <v>0</v>
      </c>
      <c r="J343" s="1"/>
      <c r="K343" s="50">
        <f t="shared" si="49"/>
        <v>0</v>
      </c>
      <c r="M343" s="50">
        <f t="shared" si="50"/>
        <v>0</v>
      </c>
      <c r="N343" s="1"/>
      <c r="O343" s="50">
        <f t="shared" si="51"/>
        <v>0</v>
      </c>
    </row>
    <row r="344" spans="1:15" s="49" customFormat="1" ht="13">
      <c r="A344" s="43">
        <v>3516508089800</v>
      </c>
      <c r="B344" s="44">
        <v>3716508089800</v>
      </c>
      <c r="C344" s="45" t="s">
        <v>182</v>
      </c>
      <c r="D344" s="51">
        <v>10</v>
      </c>
      <c r="E344" s="51">
        <v>240</v>
      </c>
      <c r="F344" s="47">
        <v>13.436517600000002</v>
      </c>
      <c r="G344" s="48">
        <v>16.924723200000003</v>
      </c>
      <c r="I344" s="50">
        <f t="shared" si="48"/>
        <v>0</v>
      </c>
      <c r="J344" s="1"/>
      <c r="K344" s="50">
        <f t="shared" si="49"/>
        <v>0</v>
      </c>
      <c r="M344" s="50">
        <f t="shared" si="50"/>
        <v>0</v>
      </c>
      <c r="N344" s="1"/>
      <c r="O344" s="50">
        <f t="shared" si="51"/>
        <v>0</v>
      </c>
    </row>
    <row r="345" spans="1:15" s="49" customFormat="1" ht="13">
      <c r="A345" s="43">
        <v>3516512129800</v>
      </c>
      <c r="B345" s="44">
        <v>3716512129800</v>
      </c>
      <c r="C345" s="45" t="s">
        <v>16</v>
      </c>
      <c r="D345" s="51">
        <v>10</v>
      </c>
      <c r="E345" s="51">
        <v>150</v>
      </c>
      <c r="F345" s="47">
        <v>15.854335200000003</v>
      </c>
      <c r="G345" s="48">
        <v>19.531432800000005</v>
      </c>
      <c r="I345" s="50">
        <f t="shared" si="48"/>
        <v>0</v>
      </c>
      <c r="J345" s="1"/>
      <c r="K345" s="50">
        <f t="shared" si="49"/>
        <v>0</v>
      </c>
      <c r="M345" s="50">
        <f t="shared" si="50"/>
        <v>0</v>
      </c>
      <c r="N345" s="1"/>
      <c r="O345" s="50">
        <f t="shared" si="51"/>
        <v>0</v>
      </c>
    </row>
    <row r="346" spans="1:15" s="49" customFormat="1" ht="13">
      <c r="A346" s="43">
        <v>3516516169800</v>
      </c>
      <c r="B346" s="44">
        <v>3716516169800</v>
      </c>
      <c r="C346" s="45" t="s">
        <v>17</v>
      </c>
      <c r="D346" s="51">
        <v>5</v>
      </c>
      <c r="E346" s="51">
        <v>100</v>
      </c>
      <c r="F346" s="47">
        <v>24.001876800000005</v>
      </c>
      <c r="G346" s="48">
        <v>32.21238240000001</v>
      </c>
      <c r="I346" s="50">
        <f t="shared" si="48"/>
        <v>0</v>
      </c>
      <c r="J346" s="1"/>
      <c r="K346" s="50">
        <f t="shared" si="49"/>
        <v>0</v>
      </c>
      <c r="M346" s="50">
        <f t="shared" si="50"/>
        <v>0</v>
      </c>
      <c r="N346" s="1"/>
      <c r="O346" s="50">
        <f t="shared" si="51"/>
        <v>0</v>
      </c>
    </row>
    <row r="347" spans="1:15" s="49" customFormat="1" ht="13">
      <c r="A347" s="43">
        <v>3516520209800</v>
      </c>
      <c r="B347" s="44">
        <v>3716520209800</v>
      </c>
      <c r="C347" s="45" t="s">
        <v>18</v>
      </c>
      <c r="D347" s="51">
        <v>8</v>
      </c>
      <c r="E347" s="51">
        <v>64</v>
      </c>
      <c r="F347" s="47">
        <v>30.726432000000003</v>
      </c>
      <c r="G347" s="48">
        <v>44.339248800000007</v>
      </c>
      <c r="I347" s="50">
        <f t="shared" si="48"/>
        <v>0</v>
      </c>
      <c r="J347" s="1"/>
      <c r="K347" s="50">
        <f t="shared" si="49"/>
        <v>0</v>
      </c>
      <c r="M347" s="50">
        <f t="shared" si="50"/>
        <v>0</v>
      </c>
      <c r="N347" s="1"/>
      <c r="O347" s="50">
        <f t="shared" si="51"/>
        <v>0</v>
      </c>
    </row>
    <row r="348" spans="1:15" s="49" customFormat="1" ht="13">
      <c r="A348" s="43">
        <v>3516524249800</v>
      </c>
      <c r="B348" s="44">
        <v>3716524249800</v>
      </c>
      <c r="C348" s="45" t="s">
        <v>19</v>
      </c>
      <c r="D348" s="51">
        <v>5</v>
      </c>
      <c r="E348" s="51">
        <v>36</v>
      </c>
      <c r="F348" s="47">
        <v>41.06512080000001</v>
      </c>
      <c r="G348" s="48">
        <v>50.484535200000018</v>
      </c>
      <c r="I348" s="50">
        <f t="shared" si="48"/>
        <v>0</v>
      </c>
      <c r="J348" s="1"/>
      <c r="K348" s="50">
        <f t="shared" si="49"/>
        <v>0</v>
      </c>
      <c r="M348" s="50">
        <f t="shared" si="50"/>
        <v>0</v>
      </c>
      <c r="N348" s="1"/>
      <c r="O348" s="50">
        <f t="shared" si="51"/>
        <v>0</v>
      </c>
    </row>
    <row r="349" spans="1:15" s="49" customFormat="1" ht="13">
      <c r="A349" s="43">
        <v>3516532329800</v>
      </c>
      <c r="B349" s="44">
        <v>3716532329800</v>
      </c>
      <c r="C349" s="45" t="s">
        <v>20</v>
      </c>
      <c r="D349" s="51">
        <v>1</v>
      </c>
      <c r="E349" s="51">
        <v>24</v>
      </c>
      <c r="F349" s="47">
        <v>59.84098560000001</v>
      </c>
      <c r="G349" s="48">
        <v>73.693065600000025</v>
      </c>
      <c r="I349" s="50">
        <f t="shared" si="48"/>
        <v>0</v>
      </c>
      <c r="J349" s="1"/>
      <c r="K349" s="50">
        <f t="shared" si="49"/>
        <v>0</v>
      </c>
      <c r="M349" s="50">
        <f t="shared" si="50"/>
        <v>0</v>
      </c>
      <c r="N349" s="1"/>
      <c r="O349" s="50">
        <f t="shared" si="51"/>
        <v>0</v>
      </c>
    </row>
    <row r="350" spans="1:15" s="49" customFormat="1" ht="13">
      <c r="A350" s="43">
        <v>3516536369800</v>
      </c>
      <c r="B350" s="44">
        <v>3716536369800</v>
      </c>
      <c r="C350" s="45" t="s">
        <v>21</v>
      </c>
      <c r="D350" s="51">
        <v>1</v>
      </c>
      <c r="E350" s="51">
        <v>16</v>
      </c>
      <c r="F350" s="47">
        <v>162.96342480000001</v>
      </c>
      <c r="G350" s="48">
        <v>225.09630000000007</v>
      </c>
      <c r="I350" s="50">
        <f t="shared" si="48"/>
        <v>0</v>
      </c>
      <c r="J350" s="1"/>
      <c r="K350" s="50">
        <f t="shared" si="49"/>
        <v>0</v>
      </c>
      <c r="M350" s="50">
        <f t="shared" si="50"/>
        <v>0</v>
      </c>
      <c r="N350" s="1"/>
      <c r="O350" s="50">
        <f t="shared" si="51"/>
        <v>0</v>
      </c>
    </row>
    <row r="351" spans="1:15" s="49" customFormat="1" ht="13">
      <c r="A351" s="43">
        <v>3516538389800</v>
      </c>
      <c r="B351" s="44">
        <v>3716538389800</v>
      </c>
      <c r="C351" s="45" t="s">
        <v>22</v>
      </c>
      <c r="D351" s="51">
        <v>1</v>
      </c>
      <c r="E351" s="51">
        <v>12</v>
      </c>
      <c r="F351" s="47">
        <v>220.18510800000004</v>
      </c>
      <c r="G351" s="48">
        <v>300.81680640000008</v>
      </c>
      <c r="I351" s="50">
        <f t="shared" si="48"/>
        <v>0</v>
      </c>
      <c r="J351" s="1"/>
      <c r="K351" s="50">
        <f t="shared" si="49"/>
        <v>0</v>
      </c>
      <c r="M351" s="50">
        <f t="shared" si="50"/>
        <v>0</v>
      </c>
      <c r="N351" s="1"/>
      <c r="O351" s="50">
        <f t="shared" si="51"/>
        <v>0</v>
      </c>
    </row>
    <row r="352" spans="1:15" s="49" customFormat="1" ht="13">
      <c r="A352" s="43">
        <v>3516542429800</v>
      </c>
      <c r="B352" s="44">
        <v>3716542429800</v>
      </c>
      <c r="C352" s="45" t="s">
        <v>23</v>
      </c>
      <c r="D352" s="51">
        <v>1</v>
      </c>
      <c r="E352" s="51">
        <v>6</v>
      </c>
      <c r="F352" s="47">
        <v>439.17390000000012</v>
      </c>
      <c r="G352" s="48">
        <v>638.95867200000009</v>
      </c>
      <c r="I352" s="50">
        <f t="shared" si="48"/>
        <v>0</v>
      </c>
      <c r="J352" s="1"/>
      <c r="K352" s="50">
        <f t="shared" si="49"/>
        <v>0</v>
      </c>
      <c r="M352" s="50">
        <f t="shared" si="50"/>
        <v>0</v>
      </c>
      <c r="N352" s="1"/>
      <c r="O352" s="50">
        <f t="shared" si="51"/>
        <v>0</v>
      </c>
    </row>
    <row r="353" spans="1:16" s="49" customFormat="1" ht="13">
      <c r="A353" s="53"/>
      <c r="B353" s="53"/>
      <c r="C353" s="54"/>
      <c r="D353" s="55"/>
      <c r="E353" s="55"/>
      <c r="F353" s="56"/>
      <c r="G353" s="56"/>
      <c r="I353" s="57"/>
      <c r="J353" s="3"/>
      <c r="K353" s="57"/>
      <c r="M353" s="57"/>
      <c r="N353" s="3"/>
      <c r="O353" s="57"/>
    </row>
    <row r="354" spans="1:16" s="49" customFormat="1" ht="13">
      <c r="A354" s="53"/>
      <c r="B354" s="53"/>
      <c r="C354" s="54"/>
      <c r="D354" s="55"/>
      <c r="E354" s="55"/>
      <c r="F354" s="56"/>
      <c r="G354" s="56"/>
      <c r="I354" s="57"/>
      <c r="J354" s="3"/>
      <c r="K354" s="57"/>
      <c r="M354" s="57"/>
      <c r="N354" s="3"/>
      <c r="O354" s="57"/>
    </row>
    <row r="355" spans="1:16" s="49" customFormat="1" ht="13">
      <c r="A355" s="53"/>
      <c r="B355" s="53"/>
      <c r="C355" s="54"/>
      <c r="D355" s="55"/>
      <c r="E355" s="55"/>
      <c r="F355" s="56"/>
      <c r="G355" s="56"/>
      <c r="I355" s="57"/>
      <c r="J355" s="3"/>
      <c r="K355" s="57"/>
      <c r="M355" s="57"/>
      <c r="N355" s="3"/>
      <c r="O355" s="57"/>
    </row>
    <row r="356" spans="1:16" s="49" customFormat="1" ht="13">
      <c r="B356" s="59"/>
      <c r="C356" s="59"/>
      <c r="D356" s="60"/>
      <c r="E356" s="52"/>
      <c r="F356" s="52"/>
      <c r="G356" s="62"/>
      <c r="H356" s="62"/>
      <c r="J356" s="96"/>
      <c r="N356" s="96"/>
    </row>
    <row r="357" spans="1:16" s="49" customFormat="1" ht="13">
      <c r="B357" s="59"/>
      <c r="C357" s="59"/>
      <c r="D357" s="60"/>
      <c r="E357" s="52"/>
      <c r="F357" s="52"/>
      <c r="G357" s="62"/>
      <c r="H357" s="62"/>
      <c r="J357" s="96"/>
      <c r="N357" s="96"/>
    </row>
    <row r="358" spans="1:16" s="49" customFormat="1" ht="13">
      <c r="B358" s="59"/>
      <c r="C358" s="59"/>
      <c r="D358" s="60"/>
      <c r="E358" s="52"/>
      <c r="F358" s="52"/>
      <c r="G358" s="62"/>
      <c r="H358" s="62"/>
      <c r="J358" s="96"/>
      <c r="N358" s="96"/>
    </row>
    <row r="359" spans="1:16" s="49" customFormat="1" ht="25">
      <c r="A359" s="67" t="s">
        <v>210</v>
      </c>
      <c r="B359" s="10"/>
      <c r="C359" s="10"/>
      <c r="D359" s="11"/>
      <c r="E359" s="12"/>
      <c r="F359" s="28"/>
      <c r="G359" s="13"/>
      <c r="H359" s="13"/>
      <c r="I359" s="9"/>
      <c r="J359" s="93"/>
      <c r="K359" s="9"/>
      <c r="L359" s="80"/>
      <c r="M359" s="9"/>
      <c r="N359" s="93"/>
      <c r="O359" s="9"/>
      <c r="P359" s="80"/>
    </row>
    <row r="360" spans="1:16" s="49" customFormat="1" ht="13">
      <c r="A360" s="29" t="s">
        <v>211</v>
      </c>
      <c r="B360" s="30" t="s">
        <v>212</v>
      </c>
      <c r="C360" s="31"/>
      <c r="D360" s="32" t="s">
        <v>215</v>
      </c>
      <c r="E360" s="32" t="s">
        <v>216</v>
      </c>
      <c r="F360" s="33" t="s">
        <v>218</v>
      </c>
      <c r="G360" s="34" t="s">
        <v>218</v>
      </c>
      <c r="H360" s="35"/>
      <c r="I360" s="81" t="s">
        <v>6</v>
      </c>
      <c r="J360" s="4" t="s">
        <v>7</v>
      </c>
      <c r="K360" s="82" t="s">
        <v>8</v>
      </c>
      <c r="L360" s="35"/>
      <c r="M360" s="81" t="s">
        <v>6</v>
      </c>
      <c r="N360" s="4" t="s">
        <v>7</v>
      </c>
      <c r="O360" s="82" t="s">
        <v>8</v>
      </c>
    </row>
    <row r="361" spans="1:16" s="49" customFormat="1" ht="13">
      <c r="A361" s="37" t="s">
        <v>10</v>
      </c>
      <c r="B361" s="38" t="s">
        <v>213</v>
      </c>
      <c r="C361" s="39" t="s">
        <v>214</v>
      </c>
      <c r="D361" s="39" t="s">
        <v>9</v>
      </c>
      <c r="E361" s="39" t="s">
        <v>217</v>
      </c>
      <c r="F361" s="40" t="s">
        <v>10</v>
      </c>
      <c r="G361" s="41" t="s">
        <v>11</v>
      </c>
      <c r="H361" s="35"/>
      <c r="I361" s="83" t="s">
        <v>10</v>
      </c>
      <c r="J361" s="5" t="s">
        <v>5</v>
      </c>
      <c r="K361" s="84" t="s">
        <v>10</v>
      </c>
      <c r="L361" s="35"/>
      <c r="M361" s="83" t="s">
        <v>11</v>
      </c>
      <c r="N361" s="5" t="s">
        <v>5</v>
      </c>
      <c r="O361" s="84" t="s">
        <v>11</v>
      </c>
    </row>
    <row r="362" spans="1:16" s="49" customFormat="1" ht="13">
      <c r="A362" s="43">
        <v>3517202029800</v>
      </c>
      <c r="B362" s="44">
        <v>3717202029800</v>
      </c>
      <c r="C362" s="45" t="s">
        <v>12</v>
      </c>
      <c r="D362" s="51">
        <v>10</v>
      </c>
      <c r="E362" s="51">
        <v>600</v>
      </c>
      <c r="F362" s="47">
        <v>8.8700534999999991</v>
      </c>
      <c r="G362" s="48">
        <v>16.354001773328179</v>
      </c>
      <c r="I362" s="85">
        <f t="shared" ref="I362:I373" si="52">F362*$K$10</f>
        <v>0</v>
      </c>
      <c r="J362" s="1"/>
      <c r="K362" s="86">
        <f>I362*J362</f>
        <v>0</v>
      </c>
      <c r="M362" s="85">
        <f t="shared" ref="M362:M373" si="53">G362*$K$10</f>
        <v>0</v>
      </c>
      <c r="N362" s="1"/>
      <c r="O362" s="86">
        <f>M362*N362</f>
        <v>0</v>
      </c>
    </row>
    <row r="363" spans="1:16" s="49" customFormat="1" ht="13">
      <c r="A363" s="43">
        <v>3517204049800</v>
      </c>
      <c r="B363" s="44">
        <v>3717204049800</v>
      </c>
      <c r="C363" s="45" t="s">
        <v>13</v>
      </c>
      <c r="D363" s="51">
        <v>10</v>
      </c>
      <c r="E363" s="51">
        <v>500</v>
      </c>
      <c r="F363" s="47">
        <v>12.1284405</v>
      </c>
      <c r="G363" s="48">
        <v>16.465183630154179</v>
      </c>
      <c r="I363" s="85">
        <f t="shared" si="52"/>
        <v>0</v>
      </c>
      <c r="J363" s="1"/>
      <c r="K363" s="86">
        <f t="shared" ref="K363:K373" si="54">I363*J363</f>
        <v>0</v>
      </c>
      <c r="M363" s="85">
        <f t="shared" si="53"/>
        <v>0</v>
      </c>
      <c r="N363" s="1"/>
      <c r="O363" s="86">
        <f t="shared" ref="O363:O373" si="55">M363*N363</f>
        <v>0</v>
      </c>
    </row>
    <row r="364" spans="1:16" s="49" customFormat="1" ht="13">
      <c r="A364" s="43">
        <v>3517206069800</v>
      </c>
      <c r="B364" s="44">
        <v>3717206069800</v>
      </c>
      <c r="C364" s="45" t="s">
        <v>14</v>
      </c>
      <c r="D364" s="51">
        <v>10</v>
      </c>
      <c r="E364" s="51">
        <v>300</v>
      </c>
      <c r="F364" s="47">
        <v>14.753252249999996</v>
      </c>
      <c r="G364" s="48">
        <v>17.129001720695442</v>
      </c>
      <c r="I364" s="85">
        <f t="shared" si="52"/>
        <v>0</v>
      </c>
      <c r="J364" s="1"/>
      <c r="K364" s="86">
        <f t="shared" si="54"/>
        <v>0</v>
      </c>
      <c r="M364" s="85">
        <f t="shared" si="53"/>
        <v>0</v>
      </c>
      <c r="N364" s="1"/>
      <c r="O364" s="86">
        <f t="shared" si="55"/>
        <v>0</v>
      </c>
    </row>
    <row r="365" spans="1:16" s="49" customFormat="1" ht="13">
      <c r="A365" s="43">
        <v>3517208089800</v>
      </c>
      <c r="B365" s="44">
        <v>3717208089800</v>
      </c>
      <c r="C365" s="45" t="s">
        <v>182</v>
      </c>
      <c r="D365" s="51">
        <v>10</v>
      </c>
      <c r="E365" s="51">
        <v>250</v>
      </c>
      <c r="F365" s="47">
        <v>15.748870499999995</v>
      </c>
      <c r="G365" s="48">
        <v>14.802253741536781</v>
      </c>
      <c r="I365" s="85">
        <f t="shared" si="52"/>
        <v>0</v>
      </c>
      <c r="J365" s="1"/>
      <c r="K365" s="86">
        <f t="shared" si="54"/>
        <v>0</v>
      </c>
      <c r="M365" s="85">
        <f t="shared" si="53"/>
        <v>0</v>
      </c>
      <c r="N365" s="1"/>
      <c r="O365" s="86">
        <f t="shared" si="55"/>
        <v>0</v>
      </c>
    </row>
    <row r="366" spans="1:16" s="49" customFormat="1" ht="13">
      <c r="A366" s="43">
        <v>3517212129800</v>
      </c>
      <c r="B366" s="44">
        <v>3717212129800</v>
      </c>
      <c r="C366" s="45" t="s">
        <v>16</v>
      </c>
      <c r="D366" s="51">
        <v>10</v>
      </c>
      <c r="E366" s="51">
        <v>150</v>
      </c>
      <c r="F366" s="47">
        <v>20.002875749999998</v>
      </c>
      <c r="G366" s="48">
        <v>18.769527968083601</v>
      </c>
      <c r="I366" s="85">
        <f t="shared" si="52"/>
        <v>0</v>
      </c>
      <c r="J366" s="1"/>
      <c r="K366" s="86">
        <f t="shared" si="54"/>
        <v>0</v>
      </c>
      <c r="M366" s="85">
        <f t="shared" si="53"/>
        <v>0</v>
      </c>
      <c r="N366" s="1"/>
      <c r="O366" s="86">
        <f t="shared" si="55"/>
        <v>0</v>
      </c>
    </row>
    <row r="367" spans="1:16" s="49" customFormat="1" ht="13">
      <c r="A367" s="43">
        <v>3517216169800</v>
      </c>
      <c r="B367" s="44">
        <v>3717216169800</v>
      </c>
      <c r="C367" s="45" t="s">
        <v>17</v>
      </c>
      <c r="D367" s="51">
        <v>10</v>
      </c>
      <c r="E367" s="51">
        <v>100</v>
      </c>
      <c r="F367" s="47">
        <v>27.967821749999999</v>
      </c>
      <c r="G367" s="48">
        <v>30.48642354911982</v>
      </c>
      <c r="I367" s="85">
        <f t="shared" si="52"/>
        <v>0</v>
      </c>
      <c r="J367" s="1"/>
      <c r="K367" s="86">
        <f t="shared" si="54"/>
        <v>0</v>
      </c>
      <c r="M367" s="85">
        <f t="shared" si="53"/>
        <v>0</v>
      </c>
      <c r="N367" s="1"/>
      <c r="O367" s="86">
        <f t="shared" si="55"/>
        <v>0</v>
      </c>
    </row>
    <row r="368" spans="1:16" s="49" customFormat="1" ht="13">
      <c r="A368" s="43">
        <v>3517220209800</v>
      </c>
      <c r="B368" s="44">
        <v>3717220209800</v>
      </c>
      <c r="C368" s="45" t="s">
        <v>18</v>
      </c>
      <c r="D368" s="51">
        <v>10</v>
      </c>
      <c r="E368" s="51">
        <v>70</v>
      </c>
      <c r="F368" s="47">
        <v>35.751746250000004</v>
      </c>
      <c r="G368" s="48">
        <v>43.029936944991405</v>
      </c>
      <c r="I368" s="85">
        <f t="shared" si="52"/>
        <v>0</v>
      </c>
      <c r="J368" s="1"/>
      <c r="K368" s="86">
        <f t="shared" si="54"/>
        <v>0</v>
      </c>
      <c r="M368" s="85">
        <f t="shared" si="53"/>
        <v>0</v>
      </c>
      <c r="N368" s="1"/>
      <c r="O368" s="86">
        <f t="shared" si="55"/>
        <v>0</v>
      </c>
    </row>
    <row r="369" spans="1:16" ht="13">
      <c r="A369" s="43">
        <v>3517224249800</v>
      </c>
      <c r="B369" s="44">
        <v>3717224249800</v>
      </c>
      <c r="C369" s="45" t="s">
        <v>19</v>
      </c>
      <c r="D369" s="51">
        <v>10</v>
      </c>
      <c r="E369" s="51">
        <v>60</v>
      </c>
      <c r="F369" s="47">
        <v>45.164864250000022</v>
      </c>
      <c r="G369" s="48">
        <v>52.137791609286872</v>
      </c>
      <c r="H369" s="49"/>
      <c r="I369" s="85">
        <f t="shared" si="52"/>
        <v>0</v>
      </c>
      <c r="J369" s="1"/>
      <c r="K369" s="86">
        <f t="shared" si="54"/>
        <v>0</v>
      </c>
      <c r="L369" s="49"/>
      <c r="M369" s="85">
        <f t="shared" si="53"/>
        <v>0</v>
      </c>
      <c r="N369" s="1"/>
      <c r="O369" s="86">
        <f t="shared" si="55"/>
        <v>0</v>
      </c>
    </row>
    <row r="370" spans="1:16" s="35" customFormat="1" ht="12.75" customHeight="1">
      <c r="A370" s="43">
        <v>3517232329800</v>
      </c>
      <c r="B370" s="44">
        <v>3717232329800</v>
      </c>
      <c r="C370" s="45" t="s">
        <v>20</v>
      </c>
      <c r="D370" s="51">
        <v>10</v>
      </c>
      <c r="E370" s="51">
        <v>40</v>
      </c>
      <c r="F370" s="47">
        <v>64.715186250000002</v>
      </c>
      <c r="G370" s="48">
        <v>77.375613376496219</v>
      </c>
      <c r="H370" s="49"/>
      <c r="I370" s="85">
        <f t="shared" si="52"/>
        <v>0</v>
      </c>
      <c r="J370" s="1"/>
      <c r="K370" s="86">
        <f t="shared" si="54"/>
        <v>0</v>
      </c>
      <c r="L370" s="49"/>
      <c r="M370" s="85">
        <f t="shared" si="53"/>
        <v>0</v>
      </c>
      <c r="N370" s="1"/>
      <c r="O370" s="86">
        <f t="shared" si="55"/>
        <v>0</v>
      </c>
    </row>
    <row r="371" spans="1:16" s="35" customFormat="1" ht="12.75" customHeight="1">
      <c r="A371" s="43">
        <v>3517236369800</v>
      </c>
      <c r="B371" s="44">
        <v>3717236369800</v>
      </c>
      <c r="C371" s="45" t="s">
        <v>21</v>
      </c>
      <c r="D371" s="51">
        <v>1</v>
      </c>
      <c r="E371" s="51">
        <v>20</v>
      </c>
      <c r="F371" s="47">
        <v>184.27988699999995</v>
      </c>
      <c r="G371" s="48">
        <v>224.84662183636021</v>
      </c>
      <c r="H371" s="49"/>
      <c r="I371" s="85">
        <f t="shared" si="52"/>
        <v>0</v>
      </c>
      <c r="J371" s="1"/>
      <c r="K371" s="86">
        <f t="shared" si="54"/>
        <v>0</v>
      </c>
      <c r="L371" s="49"/>
      <c r="M371" s="85">
        <f t="shared" si="53"/>
        <v>0</v>
      </c>
      <c r="N371" s="1"/>
      <c r="O371" s="86">
        <f t="shared" si="55"/>
        <v>0</v>
      </c>
    </row>
    <row r="372" spans="1:16" s="49" customFormat="1" ht="12.75" customHeight="1">
      <c r="A372" s="43">
        <v>3517238389800</v>
      </c>
      <c r="B372" s="44">
        <v>3717238389800</v>
      </c>
      <c r="C372" s="45" t="s">
        <v>22</v>
      </c>
      <c r="D372" s="51">
        <v>1</v>
      </c>
      <c r="E372" s="51">
        <v>10</v>
      </c>
      <c r="F372" s="47">
        <v>258.67972349999997</v>
      </c>
      <c r="G372" s="48">
        <v>186.82548588866973</v>
      </c>
      <c r="I372" s="85">
        <f t="shared" si="52"/>
        <v>0</v>
      </c>
      <c r="J372" s="1"/>
      <c r="K372" s="86">
        <f t="shared" si="54"/>
        <v>0</v>
      </c>
      <c r="M372" s="85">
        <f t="shared" si="53"/>
        <v>0</v>
      </c>
      <c r="N372" s="1"/>
      <c r="O372" s="86">
        <f t="shared" si="55"/>
        <v>0</v>
      </c>
    </row>
    <row r="373" spans="1:16" s="49" customFormat="1" ht="12.75" customHeight="1">
      <c r="A373" s="43">
        <v>3517242429800</v>
      </c>
      <c r="B373" s="44">
        <v>3717242429800</v>
      </c>
      <c r="C373" s="45" t="s">
        <v>23</v>
      </c>
      <c r="D373" s="51">
        <v>1</v>
      </c>
      <c r="E373" s="51">
        <v>5</v>
      </c>
      <c r="F373" s="47">
        <v>458.43694874999989</v>
      </c>
      <c r="G373" s="48">
        <v>760.94998678661216</v>
      </c>
      <c r="I373" s="85">
        <f t="shared" si="52"/>
        <v>0</v>
      </c>
      <c r="J373" s="1"/>
      <c r="K373" s="86">
        <f t="shared" si="54"/>
        <v>0</v>
      </c>
      <c r="M373" s="85">
        <f t="shared" si="53"/>
        <v>0</v>
      </c>
      <c r="N373" s="1"/>
      <c r="O373" s="86">
        <f t="shared" si="55"/>
        <v>0</v>
      </c>
    </row>
    <row r="374" spans="1:16" s="49" customFormat="1" ht="12.75" customHeight="1">
      <c r="A374" s="53"/>
      <c r="B374" s="53"/>
      <c r="C374" s="54"/>
      <c r="D374" s="55"/>
      <c r="E374" s="55"/>
      <c r="F374" s="56"/>
      <c r="G374" s="56"/>
      <c r="I374" s="87"/>
      <c r="J374" s="3"/>
      <c r="K374" s="88"/>
      <c r="M374" s="87"/>
      <c r="N374" s="3"/>
      <c r="O374" s="88"/>
    </row>
    <row r="375" spans="1:16" s="49" customFormat="1" ht="12.75" customHeight="1">
      <c r="A375" s="53"/>
      <c r="B375" s="53"/>
      <c r="C375" s="54"/>
      <c r="D375" s="55"/>
      <c r="E375" s="55"/>
      <c r="F375" s="56"/>
      <c r="G375" s="56"/>
      <c r="I375" s="87"/>
      <c r="J375" s="3"/>
      <c r="K375" s="88"/>
      <c r="M375" s="87"/>
      <c r="N375" s="3"/>
      <c r="O375" s="88"/>
    </row>
    <row r="376" spans="1:16" s="49" customFormat="1" ht="12.75" customHeight="1">
      <c r="A376" s="53"/>
      <c r="B376" s="53"/>
      <c r="C376" s="54"/>
      <c r="D376" s="55"/>
      <c r="E376" s="55"/>
      <c r="F376" s="56"/>
      <c r="G376" s="56"/>
      <c r="I376" s="87"/>
      <c r="J376" s="3"/>
      <c r="K376" s="88"/>
      <c r="M376" s="87"/>
      <c r="N376" s="3"/>
      <c r="O376" s="88"/>
    </row>
    <row r="377" spans="1:16" s="49" customFormat="1" ht="12.75" customHeight="1">
      <c r="A377" s="53"/>
      <c r="B377" s="53"/>
      <c r="C377" s="54"/>
      <c r="D377" s="55"/>
      <c r="E377" s="55"/>
      <c r="F377" s="56"/>
      <c r="G377" s="56"/>
      <c r="I377" s="87"/>
      <c r="J377" s="3"/>
      <c r="K377" s="88"/>
      <c r="M377" s="87"/>
      <c r="N377" s="3"/>
      <c r="O377" s="88"/>
    </row>
    <row r="378" spans="1:16" s="49" customFormat="1" ht="12.75" customHeight="1">
      <c r="A378" s="53"/>
      <c r="B378" s="53"/>
      <c r="C378" s="54"/>
      <c r="D378" s="55"/>
      <c r="E378" s="55"/>
      <c r="F378" s="56"/>
      <c r="G378" s="56"/>
      <c r="I378" s="87"/>
      <c r="J378" s="3"/>
      <c r="K378" s="88"/>
      <c r="M378" s="87"/>
      <c r="N378" s="3"/>
      <c r="O378" s="88"/>
    </row>
    <row r="379" spans="1:16" s="49" customFormat="1" ht="12.75" customHeight="1">
      <c r="A379" s="53"/>
      <c r="B379" s="53"/>
      <c r="C379" s="54"/>
      <c r="D379" s="55"/>
      <c r="E379" s="55"/>
      <c r="F379" s="56"/>
      <c r="G379" s="56"/>
      <c r="I379" s="87"/>
      <c r="J379" s="3"/>
      <c r="K379" s="88"/>
      <c r="M379" s="87"/>
      <c r="N379" s="3"/>
      <c r="O379" s="88"/>
    </row>
    <row r="380" spans="1:16" s="49" customFormat="1" ht="12.75" customHeight="1">
      <c r="B380" s="59"/>
      <c r="C380" s="59"/>
      <c r="D380" s="60"/>
      <c r="E380" s="52"/>
      <c r="F380" s="52"/>
      <c r="G380" s="62"/>
      <c r="H380" s="62"/>
      <c r="J380" s="96"/>
      <c r="N380" s="96"/>
    </row>
    <row r="381" spans="1:16" s="49" customFormat="1" ht="12.75" customHeight="1">
      <c r="B381" s="59"/>
      <c r="C381" s="59"/>
      <c r="D381" s="60"/>
      <c r="E381" s="52"/>
      <c r="F381" s="52"/>
      <c r="G381" s="62"/>
      <c r="H381" s="62"/>
      <c r="J381" s="96"/>
      <c r="N381" s="96"/>
    </row>
    <row r="382" spans="1:16" s="49" customFormat="1" ht="25">
      <c r="A382" s="67" t="s">
        <v>183</v>
      </c>
      <c r="B382" s="10"/>
      <c r="C382" s="10"/>
      <c r="D382" s="11"/>
      <c r="E382" s="12"/>
      <c r="F382" s="28"/>
      <c r="G382" s="13"/>
      <c r="H382" s="13"/>
      <c r="I382" s="9"/>
      <c r="J382" s="93"/>
      <c r="K382" s="9"/>
      <c r="L382" s="9"/>
      <c r="M382" s="9"/>
      <c r="N382" s="93"/>
      <c r="O382" s="9"/>
      <c r="P382" s="9"/>
    </row>
    <row r="383" spans="1:16" s="49" customFormat="1" ht="12.75" customHeight="1">
      <c r="A383" s="29" t="s">
        <v>211</v>
      </c>
      <c r="B383" s="30" t="s">
        <v>212</v>
      </c>
      <c r="C383" s="31"/>
      <c r="D383" s="32" t="s">
        <v>215</v>
      </c>
      <c r="E383" s="32" t="s">
        <v>216</v>
      </c>
      <c r="F383" s="33" t="s">
        <v>218</v>
      </c>
      <c r="G383" s="34" t="s">
        <v>218</v>
      </c>
      <c r="H383" s="35"/>
      <c r="I383" s="36" t="s">
        <v>6</v>
      </c>
      <c r="J383" s="4" t="s">
        <v>7</v>
      </c>
      <c r="K383" s="36" t="s">
        <v>8</v>
      </c>
      <c r="L383" s="35"/>
      <c r="M383" s="36" t="s">
        <v>6</v>
      </c>
      <c r="N383" s="4" t="s">
        <v>7</v>
      </c>
      <c r="O383" s="36" t="s">
        <v>8</v>
      </c>
    </row>
    <row r="384" spans="1:16" s="49" customFormat="1" ht="12.75" customHeight="1">
      <c r="A384" s="37" t="s">
        <v>10</v>
      </c>
      <c r="B384" s="38" t="s">
        <v>213</v>
      </c>
      <c r="C384" s="39" t="s">
        <v>214</v>
      </c>
      <c r="D384" s="39" t="s">
        <v>9</v>
      </c>
      <c r="E384" s="39" t="s">
        <v>217</v>
      </c>
      <c r="F384" s="40" t="s">
        <v>10</v>
      </c>
      <c r="G384" s="41" t="s">
        <v>11</v>
      </c>
      <c r="H384" s="35"/>
      <c r="I384" s="42" t="s">
        <v>10</v>
      </c>
      <c r="J384" s="5" t="s">
        <v>5</v>
      </c>
      <c r="K384" s="42" t="s">
        <v>10</v>
      </c>
      <c r="L384" s="35"/>
      <c r="M384" s="42" t="s">
        <v>11</v>
      </c>
      <c r="N384" s="5" t="s">
        <v>5</v>
      </c>
      <c r="O384" s="42" t="s">
        <v>11</v>
      </c>
    </row>
    <row r="385" spans="1:15" s="49" customFormat="1" ht="12.75" customHeight="1">
      <c r="A385" s="43">
        <v>3516504029800</v>
      </c>
      <c r="B385" s="44">
        <v>3716504029800</v>
      </c>
      <c r="C385" s="64" t="s">
        <v>25</v>
      </c>
      <c r="D385" s="51">
        <v>10</v>
      </c>
      <c r="E385" s="51">
        <v>600</v>
      </c>
      <c r="F385" s="47">
        <v>16.073449920000002</v>
      </c>
      <c r="G385" s="48">
        <v>19.821067200000002</v>
      </c>
      <c r="I385" s="50">
        <f t="shared" ref="I385:I422" si="56">F385*$K$10</f>
        <v>0</v>
      </c>
      <c r="J385" s="1"/>
      <c r="K385" s="50">
        <f t="shared" ref="K385:K422" si="57">I385*J385</f>
        <v>0</v>
      </c>
      <c r="M385" s="50">
        <f t="shared" ref="M385:M422" si="58">G385*$K$10</f>
        <v>0</v>
      </c>
      <c r="N385" s="1"/>
      <c r="O385" s="50">
        <f t="shared" ref="O385:O422" si="59">M385*N385</f>
        <v>0</v>
      </c>
    </row>
    <row r="386" spans="1:15" s="49" customFormat="1" ht="12.75" customHeight="1">
      <c r="A386" s="43">
        <v>3516506029800</v>
      </c>
      <c r="B386" s="44">
        <v>3716506029800</v>
      </c>
      <c r="C386" s="64" t="s">
        <v>26</v>
      </c>
      <c r="D386" s="51">
        <v>10</v>
      </c>
      <c r="E386" s="51">
        <v>420</v>
      </c>
      <c r="F386" s="47">
        <v>16.073449920000002</v>
      </c>
      <c r="G386" s="48">
        <v>20.048996880000004</v>
      </c>
      <c r="I386" s="50">
        <f t="shared" si="56"/>
        <v>0</v>
      </c>
      <c r="J386" s="1"/>
      <c r="K386" s="50">
        <f t="shared" si="57"/>
        <v>0</v>
      </c>
      <c r="M386" s="50">
        <f t="shared" si="58"/>
        <v>0</v>
      </c>
      <c r="N386" s="1"/>
      <c r="O386" s="50">
        <f t="shared" si="59"/>
        <v>0</v>
      </c>
    </row>
    <row r="387" spans="1:15" s="49" customFormat="1" ht="12.75" customHeight="1">
      <c r="A387" s="43">
        <v>3516506049800</v>
      </c>
      <c r="B387" s="44">
        <v>3716506049800</v>
      </c>
      <c r="C387" s="64" t="s">
        <v>27</v>
      </c>
      <c r="D387" s="51">
        <v>10</v>
      </c>
      <c r="E387" s="51">
        <v>360</v>
      </c>
      <c r="F387" s="47">
        <v>16.073449920000002</v>
      </c>
      <c r="G387" s="48">
        <v>19.821067200000002</v>
      </c>
      <c r="I387" s="50">
        <f t="shared" si="56"/>
        <v>0</v>
      </c>
      <c r="J387" s="1"/>
      <c r="K387" s="50">
        <f t="shared" si="57"/>
        <v>0</v>
      </c>
      <c r="M387" s="50">
        <f t="shared" si="58"/>
        <v>0</v>
      </c>
      <c r="N387" s="1"/>
      <c r="O387" s="50">
        <f t="shared" si="59"/>
        <v>0</v>
      </c>
    </row>
    <row r="388" spans="1:15" s="49" customFormat="1" ht="12.75" customHeight="1">
      <c r="A388" s="43">
        <v>3516508029800</v>
      </c>
      <c r="B388" s="44">
        <v>3716508029800</v>
      </c>
      <c r="C388" s="64" t="s">
        <v>28</v>
      </c>
      <c r="D388" s="51">
        <v>10</v>
      </c>
      <c r="E388" s="51">
        <v>300</v>
      </c>
      <c r="F388" s="47">
        <v>15.948781200000001</v>
      </c>
      <c r="G388" s="48">
        <v>22.29933024</v>
      </c>
      <c r="I388" s="50">
        <f t="shared" si="56"/>
        <v>0</v>
      </c>
      <c r="J388" s="1"/>
      <c r="K388" s="50">
        <f t="shared" si="57"/>
        <v>0</v>
      </c>
      <c r="M388" s="50">
        <f t="shared" si="58"/>
        <v>0</v>
      </c>
      <c r="N388" s="1"/>
      <c r="O388" s="50">
        <f t="shared" si="59"/>
        <v>0</v>
      </c>
    </row>
    <row r="389" spans="1:15" s="49" customFormat="1" ht="12.75" customHeight="1">
      <c r="A389" s="43">
        <v>3516508049800</v>
      </c>
      <c r="B389" s="44">
        <v>3716508049800</v>
      </c>
      <c r="C389" s="64" t="s">
        <v>29</v>
      </c>
      <c r="D389" s="51">
        <v>10</v>
      </c>
      <c r="E389" s="51">
        <v>300</v>
      </c>
      <c r="F389" s="47">
        <v>14.640389280000003</v>
      </c>
      <c r="G389" s="48">
        <v>18.078223680000001</v>
      </c>
      <c r="I389" s="50">
        <f t="shared" si="56"/>
        <v>0</v>
      </c>
      <c r="J389" s="1"/>
      <c r="K389" s="50">
        <f t="shared" si="57"/>
        <v>0</v>
      </c>
      <c r="M389" s="50">
        <f t="shared" si="58"/>
        <v>0</v>
      </c>
      <c r="N389" s="1"/>
      <c r="O389" s="50">
        <f t="shared" si="59"/>
        <v>0</v>
      </c>
    </row>
    <row r="390" spans="1:15" s="49" customFormat="1" ht="12.75" customHeight="1">
      <c r="A390" s="43">
        <v>3516508069800</v>
      </c>
      <c r="B390" s="44">
        <v>3716508069800</v>
      </c>
      <c r="C390" s="64" t="s">
        <v>30</v>
      </c>
      <c r="D390" s="51">
        <v>10</v>
      </c>
      <c r="E390" s="51">
        <v>240</v>
      </c>
      <c r="F390" s="47">
        <v>13.854598560000005</v>
      </c>
      <c r="G390" s="48">
        <v>16.924723200000003</v>
      </c>
      <c r="I390" s="50">
        <f t="shared" si="56"/>
        <v>0</v>
      </c>
      <c r="J390" s="1"/>
      <c r="K390" s="50">
        <f t="shared" si="57"/>
        <v>0</v>
      </c>
      <c r="M390" s="50">
        <f t="shared" si="58"/>
        <v>0</v>
      </c>
      <c r="N390" s="1"/>
      <c r="O390" s="50">
        <f t="shared" si="59"/>
        <v>0</v>
      </c>
    </row>
    <row r="391" spans="1:15" s="49" customFormat="1" ht="12.75" customHeight="1">
      <c r="A391" s="43">
        <v>3516512029800</v>
      </c>
      <c r="B391" s="44">
        <v>3716512029800</v>
      </c>
      <c r="C391" s="64" t="s">
        <v>31</v>
      </c>
      <c r="D391" s="51">
        <v>10</v>
      </c>
      <c r="E391" s="51">
        <v>210</v>
      </c>
      <c r="F391" s="47">
        <v>18.649936800000003</v>
      </c>
      <c r="G391" s="48">
        <v>22.823190719999999</v>
      </c>
      <c r="I391" s="50">
        <f t="shared" si="56"/>
        <v>0</v>
      </c>
      <c r="J391" s="1"/>
      <c r="K391" s="50">
        <f t="shared" si="57"/>
        <v>0</v>
      </c>
      <c r="M391" s="50">
        <f t="shared" si="58"/>
        <v>0</v>
      </c>
      <c r="N391" s="1"/>
      <c r="O391" s="50">
        <f t="shared" si="59"/>
        <v>0</v>
      </c>
    </row>
    <row r="392" spans="1:15" s="49" customFormat="1" ht="12.75" customHeight="1">
      <c r="A392" s="43">
        <v>3516512049800</v>
      </c>
      <c r="B392" s="44">
        <v>3716512049800</v>
      </c>
      <c r="C392" s="64" t="s">
        <v>32</v>
      </c>
      <c r="D392" s="51">
        <v>10</v>
      </c>
      <c r="E392" s="51">
        <v>180</v>
      </c>
      <c r="F392" s="47">
        <v>18.137409840000004</v>
      </c>
      <c r="G392" s="48">
        <v>22.371109200000006</v>
      </c>
      <c r="I392" s="50">
        <f t="shared" si="56"/>
        <v>0</v>
      </c>
      <c r="J392" s="1"/>
      <c r="K392" s="50">
        <f t="shared" si="57"/>
        <v>0</v>
      </c>
      <c r="M392" s="50">
        <f t="shared" si="58"/>
        <v>0</v>
      </c>
      <c r="N392" s="1"/>
      <c r="O392" s="50">
        <f t="shared" si="59"/>
        <v>0</v>
      </c>
    </row>
    <row r="393" spans="1:15" s="49" customFormat="1" ht="12.75" customHeight="1">
      <c r="A393" s="43">
        <v>3516512069800</v>
      </c>
      <c r="B393" s="44">
        <v>3716512069800</v>
      </c>
      <c r="C393" s="64" t="s">
        <v>33</v>
      </c>
      <c r="D393" s="51">
        <v>10</v>
      </c>
      <c r="E393" s="51">
        <v>180</v>
      </c>
      <c r="F393" s="47">
        <v>18.137409840000004</v>
      </c>
      <c r="G393" s="48">
        <v>22.371109200000006</v>
      </c>
      <c r="I393" s="50">
        <f t="shared" si="56"/>
        <v>0</v>
      </c>
      <c r="J393" s="1"/>
      <c r="K393" s="50">
        <f t="shared" si="57"/>
        <v>0</v>
      </c>
      <c r="M393" s="50">
        <f t="shared" si="58"/>
        <v>0</v>
      </c>
      <c r="N393" s="1"/>
      <c r="O393" s="50">
        <f t="shared" si="59"/>
        <v>0</v>
      </c>
    </row>
    <row r="394" spans="1:15" s="49" customFormat="1" ht="12.75" customHeight="1">
      <c r="A394" s="43">
        <v>3516512089800</v>
      </c>
      <c r="B394" s="44">
        <v>3716512089800</v>
      </c>
      <c r="C394" s="64" t="s">
        <v>34</v>
      </c>
      <c r="D394" s="51">
        <v>10</v>
      </c>
      <c r="E394" s="51">
        <v>180</v>
      </c>
      <c r="F394" s="47">
        <v>15.854335200000003</v>
      </c>
      <c r="G394" s="48">
        <v>19.769436720000005</v>
      </c>
      <c r="I394" s="50">
        <f t="shared" si="56"/>
        <v>0</v>
      </c>
      <c r="J394" s="1"/>
      <c r="K394" s="50">
        <f t="shared" si="57"/>
        <v>0</v>
      </c>
      <c r="M394" s="50">
        <f t="shared" si="58"/>
        <v>0</v>
      </c>
      <c r="N394" s="1"/>
      <c r="O394" s="50">
        <f t="shared" si="59"/>
        <v>0</v>
      </c>
    </row>
    <row r="395" spans="1:15" s="49" customFormat="1" ht="12.75" customHeight="1">
      <c r="A395" s="43">
        <v>3516516049800</v>
      </c>
      <c r="B395" s="59">
        <v>3716516049800</v>
      </c>
      <c r="C395" s="64" t="s">
        <v>184</v>
      </c>
      <c r="D395" s="51">
        <v>5</v>
      </c>
      <c r="E395" s="51">
        <v>135</v>
      </c>
      <c r="F395" s="47">
        <v>28.119722400000001</v>
      </c>
      <c r="G395" s="48">
        <v>39.669838560000002</v>
      </c>
      <c r="I395" s="50">
        <f t="shared" si="56"/>
        <v>0</v>
      </c>
      <c r="J395" s="1"/>
      <c r="K395" s="50">
        <f t="shared" si="57"/>
        <v>0</v>
      </c>
      <c r="M395" s="50">
        <f t="shared" si="58"/>
        <v>0</v>
      </c>
      <c r="N395" s="1"/>
      <c r="O395" s="50">
        <f t="shared" si="59"/>
        <v>0</v>
      </c>
    </row>
    <row r="396" spans="1:15" s="49" customFormat="1" ht="12.75" customHeight="1">
      <c r="A396" s="43">
        <v>3516516069800</v>
      </c>
      <c r="B396" s="44">
        <v>3716516069800</v>
      </c>
      <c r="C396" s="64" t="s">
        <v>35</v>
      </c>
      <c r="D396" s="51">
        <v>5</v>
      </c>
      <c r="E396" s="51">
        <v>120</v>
      </c>
      <c r="F396" s="47">
        <v>28.535284800000003</v>
      </c>
      <c r="G396" s="48">
        <v>40.53370464000001</v>
      </c>
      <c r="I396" s="50">
        <f t="shared" si="56"/>
        <v>0</v>
      </c>
      <c r="J396" s="1"/>
      <c r="K396" s="50">
        <f t="shared" si="57"/>
        <v>0</v>
      </c>
      <c r="M396" s="50">
        <f t="shared" si="58"/>
        <v>0</v>
      </c>
      <c r="N396" s="1"/>
      <c r="O396" s="50">
        <f t="shared" si="59"/>
        <v>0</v>
      </c>
    </row>
    <row r="397" spans="1:15" s="49" customFormat="1" ht="12.75" customHeight="1">
      <c r="A397" s="43">
        <v>3516516089800</v>
      </c>
      <c r="B397" s="44">
        <v>3716516089800</v>
      </c>
      <c r="C397" s="64" t="s">
        <v>36</v>
      </c>
      <c r="D397" s="51">
        <v>5</v>
      </c>
      <c r="E397" s="51">
        <v>120</v>
      </c>
      <c r="F397" s="47">
        <v>24.586182720000004</v>
      </c>
      <c r="G397" s="48">
        <v>32.975506080000009</v>
      </c>
      <c r="I397" s="50">
        <f t="shared" si="56"/>
        <v>0</v>
      </c>
      <c r="J397" s="1"/>
      <c r="K397" s="50">
        <f t="shared" si="57"/>
        <v>0</v>
      </c>
      <c r="M397" s="50">
        <f t="shared" si="58"/>
        <v>0</v>
      </c>
      <c r="N397" s="1"/>
      <c r="O397" s="50">
        <f t="shared" si="59"/>
        <v>0</v>
      </c>
    </row>
    <row r="398" spans="1:15" s="49" customFormat="1" ht="12.75" customHeight="1">
      <c r="A398" s="43">
        <v>3516516129800</v>
      </c>
      <c r="B398" s="44">
        <v>3716516129800</v>
      </c>
      <c r="C398" s="64" t="s">
        <v>37</v>
      </c>
      <c r="D398" s="51">
        <v>5</v>
      </c>
      <c r="E398" s="51">
        <v>100</v>
      </c>
      <c r="F398" s="47">
        <v>24.586182720000004</v>
      </c>
      <c r="G398" s="48">
        <v>30.576577680000003</v>
      </c>
      <c r="I398" s="50">
        <f t="shared" si="56"/>
        <v>0</v>
      </c>
      <c r="J398" s="1"/>
      <c r="K398" s="50">
        <f t="shared" si="57"/>
        <v>0</v>
      </c>
      <c r="M398" s="50">
        <f t="shared" si="58"/>
        <v>0</v>
      </c>
      <c r="N398" s="1"/>
      <c r="O398" s="50">
        <f t="shared" si="59"/>
        <v>0</v>
      </c>
    </row>
    <row r="399" spans="1:15" s="49" customFormat="1" ht="12.75" customHeight="1">
      <c r="A399" s="43">
        <v>3516520089800</v>
      </c>
      <c r="B399" s="44">
        <v>3716520089800</v>
      </c>
      <c r="C399" s="64" t="s">
        <v>38</v>
      </c>
      <c r="D399" s="51">
        <v>5</v>
      </c>
      <c r="E399" s="51">
        <v>75</v>
      </c>
      <c r="F399" s="47">
        <v>35.410953600000006</v>
      </c>
      <c r="G399" s="48">
        <v>51.912558720000007</v>
      </c>
      <c r="I399" s="50">
        <f t="shared" si="56"/>
        <v>0</v>
      </c>
      <c r="J399" s="1"/>
      <c r="K399" s="50">
        <f t="shared" si="57"/>
        <v>0</v>
      </c>
      <c r="M399" s="50">
        <f t="shared" si="58"/>
        <v>0</v>
      </c>
      <c r="N399" s="1"/>
      <c r="O399" s="50">
        <f t="shared" si="59"/>
        <v>0</v>
      </c>
    </row>
    <row r="400" spans="1:15" s="49" customFormat="1" ht="12.75" customHeight="1">
      <c r="A400" s="43">
        <v>3516520129800</v>
      </c>
      <c r="B400" s="44">
        <v>3716520129800</v>
      </c>
      <c r="C400" s="64" t="s">
        <v>39</v>
      </c>
      <c r="D400" s="51">
        <v>5</v>
      </c>
      <c r="E400" s="51">
        <v>75</v>
      </c>
      <c r="F400" s="47">
        <v>30.726432000000003</v>
      </c>
      <c r="G400" s="48">
        <v>41.913875520000005</v>
      </c>
      <c r="I400" s="50">
        <f t="shared" si="56"/>
        <v>0</v>
      </c>
      <c r="J400" s="1"/>
      <c r="K400" s="50">
        <f t="shared" si="57"/>
        <v>0</v>
      </c>
      <c r="M400" s="50">
        <f t="shared" si="58"/>
        <v>0</v>
      </c>
      <c r="N400" s="1"/>
      <c r="O400" s="50">
        <f t="shared" si="59"/>
        <v>0</v>
      </c>
    </row>
    <row r="401" spans="1:15" s="49" customFormat="1" ht="12.75" customHeight="1">
      <c r="A401" s="43">
        <v>3516520169800</v>
      </c>
      <c r="B401" s="44">
        <v>3716520169800</v>
      </c>
      <c r="C401" s="64" t="s">
        <v>40</v>
      </c>
      <c r="D401" s="51">
        <v>5</v>
      </c>
      <c r="E401" s="51">
        <v>60</v>
      </c>
      <c r="F401" s="47">
        <v>30.726432000000003</v>
      </c>
      <c r="G401" s="48">
        <v>41.913875520000005</v>
      </c>
      <c r="I401" s="50">
        <f t="shared" si="56"/>
        <v>0</v>
      </c>
      <c r="J401" s="1"/>
      <c r="K401" s="50">
        <f t="shared" si="57"/>
        <v>0</v>
      </c>
      <c r="M401" s="50">
        <f t="shared" si="58"/>
        <v>0</v>
      </c>
      <c r="N401" s="1"/>
      <c r="O401" s="50">
        <f t="shared" si="59"/>
        <v>0</v>
      </c>
    </row>
    <row r="402" spans="1:15" s="49" customFormat="1" ht="12.75" customHeight="1">
      <c r="A402" s="43">
        <v>3516524089800</v>
      </c>
      <c r="B402" s="44">
        <v>3716524089800</v>
      </c>
      <c r="C402" s="64" t="s">
        <v>41</v>
      </c>
      <c r="D402" s="51">
        <v>5</v>
      </c>
      <c r="E402" s="51">
        <v>60</v>
      </c>
      <c r="F402" s="47">
        <v>44.994074400000002</v>
      </c>
      <c r="G402" s="48">
        <v>61.073820720000015</v>
      </c>
      <c r="I402" s="50">
        <f t="shared" si="56"/>
        <v>0</v>
      </c>
      <c r="J402" s="1"/>
      <c r="K402" s="50">
        <f t="shared" si="57"/>
        <v>0</v>
      </c>
      <c r="M402" s="50">
        <f t="shared" si="58"/>
        <v>0</v>
      </c>
      <c r="N402" s="1"/>
      <c r="O402" s="50">
        <f t="shared" si="59"/>
        <v>0</v>
      </c>
    </row>
    <row r="403" spans="1:15" s="49" customFormat="1" ht="12.75" customHeight="1">
      <c r="A403" s="43">
        <v>3516524129800</v>
      </c>
      <c r="B403" s="44">
        <v>3716524129800</v>
      </c>
      <c r="C403" s="64" t="s">
        <v>42</v>
      </c>
      <c r="D403" s="51">
        <v>5</v>
      </c>
      <c r="E403" s="51">
        <v>60</v>
      </c>
      <c r="F403" s="47">
        <v>50.736391200000007</v>
      </c>
      <c r="G403" s="48">
        <v>54.024371280000011</v>
      </c>
      <c r="I403" s="50">
        <f t="shared" si="56"/>
        <v>0</v>
      </c>
      <c r="J403" s="1"/>
      <c r="K403" s="50">
        <f t="shared" si="57"/>
        <v>0</v>
      </c>
      <c r="M403" s="50">
        <f t="shared" si="58"/>
        <v>0</v>
      </c>
      <c r="N403" s="1"/>
      <c r="O403" s="50">
        <f t="shared" si="59"/>
        <v>0</v>
      </c>
    </row>
    <row r="404" spans="1:15" s="49" customFormat="1" ht="12.75" customHeight="1">
      <c r="A404" s="43">
        <v>3516524169800</v>
      </c>
      <c r="B404" s="44">
        <v>3716524169800</v>
      </c>
      <c r="C404" s="64" t="s">
        <v>43</v>
      </c>
      <c r="D404" s="51">
        <v>5</v>
      </c>
      <c r="E404" s="51">
        <v>50</v>
      </c>
      <c r="F404" s="47">
        <v>44.994074400000002</v>
      </c>
      <c r="G404" s="48">
        <v>54.024371280000011</v>
      </c>
      <c r="I404" s="50">
        <f t="shared" si="56"/>
        <v>0</v>
      </c>
      <c r="J404" s="1"/>
      <c r="K404" s="50">
        <f t="shared" si="57"/>
        <v>0</v>
      </c>
      <c r="M404" s="50">
        <f t="shared" si="58"/>
        <v>0</v>
      </c>
      <c r="N404" s="1"/>
      <c r="O404" s="50">
        <f t="shared" si="59"/>
        <v>0</v>
      </c>
    </row>
    <row r="405" spans="1:15" s="49" customFormat="1" ht="12.75" customHeight="1">
      <c r="A405" s="43">
        <v>3516524209800</v>
      </c>
      <c r="B405" s="44">
        <v>3716524209800</v>
      </c>
      <c r="C405" s="64" t="s">
        <v>44</v>
      </c>
      <c r="D405" s="51">
        <v>5</v>
      </c>
      <c r="E405" s="51">
        <v>48</v>
      </c>
      <c r="F405" s="47">
        <v>38.823602400000006</v>
      </c>
      <c r="G405" s="48">
        <v>51.075137520000006</v>
      </c>
      <c r="I405" s="50">
        <f t="shared" si="56"/>
        <v>0</v>
      </c>
      <c r="J405" s="1"/>
      <c r="K405" s="50">
        <f t="shared" si="57"/>
        <v>0</v>
      </c>
      <c r="M405" s="50">
        <f t="shared" si="58"/>
        <v>0</v>
      </c>
      <c r="N405" s="1"/>
      <c r="O405" s="50">
        <f t="shared" si="59"/>
        <v>0</v>
      </c>
    </row>
    <row r="406" spans="1:15" s="49" customFormat="1" ht="12.75" customHeight="1">
      <c r="A406" s="43">
        <v>3516532089800</v>
      </c>
      <c r="B406" s="44">
        <v>3716532089800</v>
      </c>
      <c r="C406" s="64" t="s">
        <v>185</v>
      </c>
      <c r="D406" s="51">
        <v>1</v>
      </c>
      <c r="E406" s="51">
        <v>36</v>
      </c>
      <c r="F406" s="47">
        <v>73.34046720000002</v>
      </c>
      <c r="G406" s="48">
        <v>88.137007200000014</v>
      </c>
      <c r="I406" s="50">
        <f t="shared" si="56"/>
        <v>0</v>
      </c>
      <c r="J406" s="1"/>
      <c r="K406" s="50">
        <f t="shared" si="57"/>
        <v>0</v>
      </c>
      <c r="M406" s="50">
        <f t="shared" si="58"/>
        <v>0</v>
      </c>
      <c r="N406" s="1"/>
      <c r="O406" s="50">
        <f t="shared" si="59"/>
        <v>0</v>
      </c>
    </row>
    <row r="407" spans="1:15" s="49" customFormat="1" ht="12.75" customHeight="1">
      <c r="A407" s="43">
        <v>3516532129800</v>
      </c>
      <c r="B407" s="44">
        <v>3716532129800</v>
      </c>
      <c r="C407" s="64" t="s">
        <v>186</v>
      </c>
      <c r="D407" s="51">
        <v>1</v>
      </c>
      <c r="E407" s="51">
        <v>36</v>
      </c>
      <c r="F407" s="47">
        <v>64.5129144</v>
      </c>
      <c r="G407" s="48">
        <v>88.137007200000014</v>
      </c>
      <c r="I407" s="50">
        <f t="shared" si="56"/>
        <v>0</v>
      </c>
      <c r="J407" s="1"/>
      <c r="K407" s="50">
        <f t="shared" si="57"/>
        <v>0</v>
      </c>
      <c r="M407" s="50">
        <f t="shared" si="58"/>
        <v>0</v>
      </c>
      <c r="N407" s="1"/>
      <c r="O407" s="50">
        <f t="shared" si="59"/>
        <v>0</v>
      </c>
    </row>
    <row r="408" spans="1:15" s="49" customFormat="1" ht="12.75" customHeight="1">
      <c r="A408" s="43">
        <v>3516532169800</v>
      </c>
      <c r="B408" s="44">
        <v>3716532169800</v>
      </c>
      <c r="C408" s="64" t="s">
        <v>187</v>
      </c>
      <c r="D408" s="51">
        <v>1</v>
      </c>
      <c r="E408" s="51">
        <v>36</v>
      </c>
      <c r="F408" s="47">
        <v>61.062487200000014</v>
      </c>
      <c r="G408" s="48">
        <v>73.693065600000025</v>
      </c>
      <c r="I408" s="50">
        <f t="shared" si="56"/>
        <v>0</v>
      </c>
      <c r="J408" s="1"/>
      <c r="K408" s="50">
        <f t="shared" si="57"/>
        <v>0</v>
      </c>
      <c r="M408" s="50">
        <f t="shared" si="58"/>
        <v>0</v>
      </c>
      <c r="N408" s="1"/>
      <c r="O408" s="50">
        <f t="shared" si="59"/>
        <v>0</v>
      </c>
    </row>
    <row r="409" spans="1:15" s="49" customFormat="1" ht="12.75" customHeight="1">
      <c r="A409" s="43">
        <v>3516532209800</v>
      </c>
      <c r="B409" s="44">
        <v>3716532209800</v>
      </c>
      <c r="C409" s="64" t="s">
        <v>45</v>
      </c>
      <c r="D409" s="51">
        <v>1</v>
      </c>
      <c r="E409" s="51">
        <v>27</v>
      </c>
      <c r="F409" s="47">
        <v>64.5129144</v>
      </c>
      <c r="G409" s="48">
        <v>77.848689600000014</v>
      </c>
      <c r="I409" s="50">
        <f t="shared" si="56"/>
        <v>0</v>
      </c>
      <c r="J409" s="1"/>
      <c r="K409" s="50">
        <f t="shared" si="57"/>
        <v>0</v>
      </c>
      <c r="M409" s="50">
        <f t="shared" si="58"/>
        <v>0</v>
      </c>
      <c r="N409" s="1"/>
      <c r="O409" s="50">
        <f t="shared" si="59"/>
        <v>0</v>
      </c>
    </row>
    <row r="410" spans="1:15" s="49" customFormat="1" ht="12.75" customHeight="1">
      <c r="A410" s="43">
        <v>3516532249800</v>
      </c>
      <c r="B410" s="44">
        <v>3716532249800</v>
      </c>
      <c r="C410" s="64" t="s">
        <v>46</v>
      </c>
      <c r="D410" s="51">
        <v>1</v>
      </c>
      <c r="E410" s="51">
        <v>27</v>
      </c>
      <c r="F410" s="47">
        <v>56.428336800000011</v>
      </c>
      <c r="G410" s="48">
        <v>73.693065600000025</v>
      </c>
      <c r="I410" s="50">
        <f t="shared" si="56"/>
        <v>0</v>
      </c>
      <c r="J410" s="1"/>
      <c r="K410" s="50">
        <f t="shared" si="57"/>
        <v>0</v>
      </c>
      <c r="M410" s="50">
        <f t="shared" si="58"/>
        <v>0</v>
      </c>
      <c r="N410" s="1"/>
      <c r="O410" s="50">
        <f t="shared" si="59"/>
        <v>0</v>
      </c>
    </row>
    <row r="411" spans="1:15" s="49" customFormat="1" ht="12.75" customHeight="1">
      <c r="A411" s="43">
        <v>3516536169800</v>
      </c>
      <c r="B411" s="44">
        <v>3716536169800</v>
      </c>
      <c r="C411" s="64" t="s">
        <v>188</v>
      </c>
      <c r="D411" s="51">
        <v>1</v>
      </c>
      <c r="E411" s="51">
        <v>20</v>
      </c>
      <c r="F411" s="47">
        <v>164.05899840000004</v>
      </c>
      <c r="G411" s="48">
        <v>227.61486000000005</v>
      </c>
      <c r="I411" s="50">
        <f t="shared" si="56"/>
        <v>0</v>
      </c>
      <c r="J411" s="1"/>
      <c r="K411" s="50">
        <f t="shared" si="57"/>
        <v>0</v>
      </c>
      <c r="M411" s="50">
        <f t="shared" si="58"/>
        <v>0</v>
      </c>
      <c r="N411" s="1"/>
      <c r="O411" s="50">
        <f t="shared" si="59"/>
        <v>0</v>
      </c>
    </row>
    <row r="412" spans="1:15" s="49" customFormat="1" ht="12.75" customHeight="1">
      <c r="A412" s="43">
        <v>3516536209800</v>
      </c>
      <c r="B412" s="44">
        <v>3716536209800</v>
      </c>
      <c r="C412" s="64" t="s">
        <v>47</v>
      </c>
      <c r="D412" s="51">
        <v>1</v>
      </c>
      <c r="E412" s="51">
        <v>20</v>
      </c>
      <c r="F412" s="47">
        <v>164.05899840000004</v>
      </c>
      <c r="G412" s="48">
        <v>227.61486000000005</v>
      </c>
      <c r="I412" s="50">
        <f t="shared" si="56"/>
        <v>0</v>
      </c>
      <c r="J412" s="1"/>
      <c r="K412" s="50">
        <f t="shared" si="57"/>
        <v>0</v>
      </c>
      <c r="M412" s="50">
        <f t="shared" si="58"/>
        <v>0</v>
      </c>
      <c r="N412" s="1"/>
      <c r="O412" s="50">
        <f t="shared" si="59"/>
        <v>0</v>
      </c>
    </row>
    <row r="413" spans="1:15" s="49" customFormat="1" ht="12.75" customHeight="1">
      <c r="A413" s="43">
        <v>3516536249800</v>
      </c>
      <c r="B413" s="44">
        <v>3716536249800</v>
      </c>
      <c r="C413" s="64" t="s">
        <v>48</v>
      </c>
      <c r="D413" s="51">
        <v>1</v>
      </c>
      <c r="E413" s="51">
        <v>14</v>
      </c>
      <c r="F413" s="47">
        <v>167.81165280000005</v>
      </c>
      <c r="G413" s="48">
        <v>232.32456720000005</v>
      </c>
      <c r="I413" s="50">
        <f t="shared" si="56"/>
        <v>0</v>
      </c>
      <c r="J413" s="1"/>
      <c r="K413" s="50">
        <f t="shared" si="57"/>
        <v>0</v>
      </c>
      <c r="M413" s="50">
        <f t="shared" si="58"/>
        <v>0</v>
      </c>
      <c r="N413" s="1"/>
      <c r="O413" s="50">
        <f t="shared" si="59"/>
        <v>0</v>
      </c>
    </row>
    <row r="414" spans="1:15" s="49" customFormat="1" ht="12.75" customHeight="1">
      <c r="A414" s="43">
        <v>3516536329800</v>
      </c>
      <c r="B414" s="44">
        <v>3716536329800</v>
      </c>
      <c r="C414" s="64" t="s">
        <v>49</v>
      </c>
      <c r="D414" s="51">
        <v>1</v>
      </c>
      <c r="E414" s="51">
        <v>14</v>
      </c>
      <c r="F414" s="47">
        <v>143.97348240000002</v>
      </c>
      <c r="G414" s="48">
        <v>227.92968000000008</v>
      </c>
      <c r="I414" s="50">
        <f t="shared" si="56"/>
        <v>0</v>
      </c>
      <c r="J414" s="1"/>
      <c r="K414" s="50">
        <f t="shared" si="57"/>
        <v>0</v>
      </c>
      <c r="M414" s="50">
        <f t="shared" si="58"/>
        <v>0</v>
      </c>
      <c r="N414" s="1"/>
      <c r="O414" s="50">
        <f t="shared" si="59"/>
        <v>0</v>
      </c>
    </row>
    <row r="415" spans="1:15" s="49" customFormat="1" ht="12.75" customHeight="1">
      <c r="A415" s="43">
        <v>3516538209800</v>
      </c>
      <c r="B415" s="44">
        <v>3716538209800</v>
      </c>
      <c r="C415" s="64" t="s">
        <v>189</v>
      </c>
      <c r="D415" s="51">
        <v>1</v>
      </c>
      <c r="E415" s="51">
        <v>12</v>
      </c>
      <c r="F415" s="47">
        <v>228.72302640000001</v>
      </c>
      <c r="G415" s="48">
        <v>308.57397120000007</v>
      </c>
      <c r="I415" s="50">
        <f t="shared" si="56"/>
        <v>0</v>
      </c>
      <c r="J415" s="1"/>
      <c r="K415" s="50">
        <f t="shared" si="57"/>
        <v>0</v>
      </c>
      <c r="M415" s="50">
        <f t="shared" si="58"/>
        <v>0</v>
      </c>
      <c r="N415" s="1"/>
      <c r="O415" s="50">
        <f t="shared" si="59"/>
        <v>0</v>
      </c>
    </row>
    <row r="416" spans="1:15" s="49" customFormat="1" ht="12.75" customHeight="1">
      <c r="A416" s="43">
        <v>3516538249800</v>
      </c>
      <c r="B416" s="44">
        <v>3716538249800</v>
      </c>
      <c r="C416" s="64" t="s">
        <v>190</v>
      </c>
      <c r="D416" s="51">
        <v>1</v>
      </c>
      <c r="E416" s="51">
        <v>12</v>
      </c>
      <c r="F416" s="47">
        <v>224.45406720000005</v>
      </c>
      <c r="G416" s="48">
        <v>302.7309120000001</v>
      </c>
      <c r="I416" s="50">
        <f t="shared" si="56"/>
        <v>0</v>
      </c>
      <c r="J416" s="1"/>
      <c r="K416" s="50">
        <f t="shared" si="57"/>
        <v>0</v>
      </c>
      <c r="M416" s="50">
        <f t="shared" si="58"/>
        <v>0</v>
      </c>
      <c r="N416" s="1"/>
      <c r="O416" s="50">
        <f t="shared" si="59"/>
        <v>0</v>
      </c>
    </row>
    <row r="417" spans="1:16" s="49" customFormat="1" ht="12.75" customHeight="1">
      <c r="A417" s="43">
        <v>3516538329800</v>
      </c>
      <c r="B417" s="44">
        <v>3716538329800</v>
      </c>
      <c r="C417" s="64" t="s">
        <v>50</v>
      </c>
      <c r="D417" s="51">
        <v>1</v>
      </c>
      <c r="E417" s="51">
        <v>12</v>
      </c>
      <c r="F417" s="47">
        <v>186.12158400000004</v>
      </c>
      <c r="G417" s="48">
        <v>286.17138000000011</v>
      </c>
      <c r="I417" s="50">
        <f t="shared" si="56"/>
        <v>0</v>
      </c>
      <c r="J417" s="1"/>
      <c r="K417" s="50">
        <f t="shared" si="57"/>
        <v>0</v>
      </c>
      <c r="M417" s="50">
        <f t="shared" si="58"/>
        <v>0</v>
      </c>
      <c r="N417" s="1"/>
      <c r="O417" s="50">
        <f t="shared" si="59"/>
        <v>0</v>
      </c>
    </row>
    <row r="418" spans="1:16" s="49" customFormat="1" ht="12.75" customHeight="1">
      <c r="A418" s="43">
        <v>3516538369800</v>
      </c>
      <c r="B418" s="44">
        <v>3716538369800</v>
      </c>
      <c r="C418" s="64" t="s">
        <v>51</v>
      </c>
      <c r="D418" s="51">
        <v>1</v>
      </c>
      <c r="E418" s="51">
        <v>10</v>
      </c>
      <c r="F418" s="47">
        <v>224.45406720000005</v>
      </c>
      <c r="G418" s="48">
        <v>302.7309120000001</v>
      </c>
      <c r="I418" s="50">
        <f t="shared" si="56"/>
        <v>0</v>
      </c>
      <c r="J418" s="1"/>
      <c r="K418" s="50">
        <f t="shared" si="57"/>
        <v>0</v>
      </c>
      <c r="M418" s="50">
        <f t="shared" si="58"/>
        <v>0</v>
      </c>
      <c r="N418" s="1"/>
      <c r="O418" s="50">
        <f t="shared" si="59"/>
        <v>0</v>
      </c>
    </row>
    <row r="419" spans="1:16" s="49" customFormat="1" ht="12.75" customHeight="1">
      <c r="A419" s="43">
        <v>3516542249800</v>
      </c>
      <c r="B419" s="44">
        <v>3716542249800</v>
      </c>
      <c r="C419" s="64" t="s">
        <v>191</v>
      </c>
      <c r="D419" s="51">
        <v>1</v>
      </c>
      <c r="E419" s="51">
        <v>6</v>
      </c>
      <c r="F419" s="47">
        <v>449.96592960000004</v>
      </c>
      <c r="G419" s="48">
        <v>720.39630960000022</v>
      </c>
      <c r="I419" s="50">
        <f t="shared" si="56"/>
        <v>0</v>
      </c>
      <c r="J419" s="1"/>
      <c r="K419" s="50">
        <f t="shared" si="57"/>
        <v>0</v>
      </c>
      <c r="M419" s="50">
        <f t="shared" si="58"/>
        <v>0</v>
      </c>
      <c r="N419" s="1"/>
      <c r="O419" s="50">
        <f t="shared" si="59"/>
        <v>0</v>
      </c>
    </row>
    <row r="420" spans="1:16" s="49" customFormat="1" ht="12.75" customHeight="1">
      <c r="A420" s="43">
        <v>3516542329800</v>
      </c>
      <c r="B420" s="44">
        <v>3716542329800</v>
      </c>
      <c r="C420" s="64" t="s">
        <v>192</v>
      </c>
      <c r="D420" s="51">
        <v>1</v>
      </c>
      <c r="E420" s="51">
        <v>6</v>
      </c>
      <c r="F420" s="47">
        <v>449.96592960000004</v>
      </c>
      <c r="G420" s="48">
        <v>655.25375520000023</v>
      </c>
      <c r="I420" s="50">
        <f t="shared" si="56"/>
        <v>0</v>
      </c>
      <c r="J420" s="1"/>
      <c r="K420" s="50">
        <f t="shared" si="57"/>
        <v>0</v>
      </c>
      <c r="M420" s="50">
        <f t="shared" si="58"/>
        <v>0</v>
      </c>
      <c r="N420" s="1"/>
      <c r="O420" s="50">
        <f t="shared" si="59"/>
        <v>0</v>
      </c>
    </row>
    <row r="421" spans="1:16" s="49" customFormat="1" ht="12.75" customHeight="1">
      <c r="A421" s="43">
        <v>3516542369800</v>
      </c>
      <c r="B421" s="44">
        <v>3716542369800</v>
      </c>
      <c r="C421" s="64" t="s">
        <v>193</v>
      </c>
      <c r="D421" s="51">
        <v>1</v>
      </c>
      <c r="E421" s="51">
        <v>6</v>
      </c>
      <c r="F421" s="47">
        <v>449.96592960000004</v>
      </c>
      <c r="G421" s="48">
        <v>655.25375520000023</v>
      </c>
      <c r="I421" s="50">
        <f t="shared" si="56"/>
        <v>0</v>
      </c>
      <c r="J421" s="1"/>
      <c r="K421" s="50">
        <f t="shared" si="57"/>
        <v>0</v>
      </c>
      <c r="M421" s="50">
        <f t="shared" si="58"/>
        <v>0</v>
      </c>
      <c r="N421" s="1"/>
      <c r="O421" s="50">
        <f t="shared" si="59"/>
        <v>0</v>
      </c>
    </row>
    <row r="422" spans="1:16" s="49" customFormat="1" ht="12.75" customHeight="1">
      <c r="A422" s="43">
        <v>3516542389800</v>
      </c>
      <c r="B422" s="44">
        <v>3716542389800</v>
      </c>
      <c r="C422" s="64" t="s">
        <v>194</v>
      </c>
      <c r="D422" s="51">
        <v>1</v>
      </c>
      <c r="E422" s="51">
        <v>6</v>
      </c>
      <c r="F422" s="47">
        <v>449.96592960000004</v>
      </c>
      <c r="G422" s="48">
        <v>655.25375520000023</v>
      </c>
      <c r="I422" s="50">
        <f t="shared" si="56"/>
        <v>0</v>
      </c>
      <c r="J422" s="1"/>
      <c r="K422" s="50">
        <f t="shared" si="57"/>
        <v>0</v>
      </c>
      <c r="M422" s="50">
        <f t="shared" si="58"/>
        <v>0</v>
      </c>
      <c r="N422" s="1"/>
      <c r="O422" s="50">
        <f t="shared" si="59"/>
        <v>0</v>
      </c>
    </row>
    <row r="423" spans="1:16" s="49" customFormat="1" ht="12.75" customHeight="1">
      <c r="A423" s="53"/>
      <c r="B423" s="53"/>
      <c r="C423" s="73"/>
      <c r="D423" s="55"/>
      <c r="E423" s="55"/>
      <c r="F423" s="56"/>
      <c r="G423" s="56"/>
      <c r="I423" s="57"/>
      <c r="J423" s="3"/>
      <c r="K423" s="57"/>
      <c r="M423" s="57"/>
      <c r="N423" s="3"/>
      <c r="O423" s="57"/>
    </row>
    <row r="424" spans="1:16" s="49" customFormat="1" ht="12.75" customHeight="1">
      <c r="A424" s="53"/>
      <c r="B424" s="53"/>
      <c r="C424" s="73"/>
      <c r="D424" s="55"/>
      <c r="E424" s="55"/>
      <c r="F424" s="56"/>
      <c r="G424" s="56"/>
      <c r="I424" s="57"/>
      <c r="J424" s="3"/>
      <c r="K424" s="57"/>
      <c r="M424" s="57"/>
      <c r="N424" s="3"/>
      <c r="O424" s="57"/>
    </row>
    <row r="425" spans="1:16" s="49" customFormat="1" ht="12.75" customHeight="1">
      <c r="A425" s="53"/>
      <c r="B425" s="53"/>
      <c r="C425" s="73"/>
      <c r="D425" s="55"/>
      <c r="E425" s="55"/>
      <c r="F425" s="56"/>
      <c r="G425" s="56"/>
      <c r="I425" s="57"/>
      <c r="J425" s="3"/>
      <c r="K425" s="57"/>
      <c r="M425" s="57"/>
      <c r="N425" s="3"/>
      <c r="O425" s="57"/>
    </row>
    <row r="426" spans="1:16" s="49" customFormat="1" ht="12.75" customHeight="1">
      <c r="A426" s="53"/>
      <c r="B426" s="53"/>
      <c r="C426" s="73"/>
      <c r="D426" s="55"/>
      <c r="E426" s="55"/>
      <c r="F426" s="56"/>
      <c r="G426" s="56"/>
      <c r="I426" s="57"/>
      <c r="J426" s="3"/>
      <c r="K426" s="57"/>
      <c r="M426" s="57"/>
      <c r="N426" s="3"/>
      <c r="O426" s="57"/>
    </row>
    <row r="427" spans="1:16" s="49" customFormat="1" ht="12.75" customHeight="1">
      <c r="A427" s="53"/>
      <c r="B427" s="53"/>
      <c r="C427" s="73"/>
      <c r="D427" s="55"/>
      <c r="E427" s="55"/>
      <c r="F427" s="56"/>
      <c r="G427" s="56"/>
      <c r="I427" s="57"/>
      <c r="J427" s="3"/>
      <c r="K427" s="57"/>
      <c r="M427" s="57"/>
      <c r="N427" s="3"/>
      <c r="O427" s="57"/>
    </row>
    <row r="428" spans="1:16" s="49" customFormat="1" ht="12.75" customHeight="1">
      <c r="B428" s="59"/>
      <c r="C428" s="59"/>
      <c r="D428" s="70"/>
      <c r="E428" s="52"/>
      <c r="F428" s="52"/>
      <c r="G428" s="62"/>
      <c r="H428" s="62"/>
      <c r="J428" s="96"/>
      <c r="N428" s="96"/>
    </row>
    <row r="429" spans="1:16" ht="13">
      <c r="A429" s="49"/>
      <c r="B429" s="59"/>
      <c r="C429" s="59"/>
      <c r="D429" s="70"/>
      <c r="E429" s="52"/>
      <c r="F429" s="52"/>
      <c r="G429" s="62"/>
      <c r="H429" s="62"/>
      <c r="I429" s="49"/>
      <c r="J429" s="96"/>
      <c r="K429" s="49"/>
      <c r="L429" s="49"/>
      <c r="M429" s="49"/>
      <c r="N429" s="96"/>
      <c r="O429" s="49"/>
      <c r="P429" s="49"/>
    </row>
    <row r="430" spans="1:16" s="49" customFormat="1" ht="25">
      <c r="A430" s="67" t="s">
        <v>195</v>
      </c>
      <c r="B430" s="10"/>
      <c r="C430" s="10"/>
      <c r="D430" s="11"/>
      <c r="E430" s="12"/>
      <c r="F430" s="28"/>
      <c r="G430" s="13"/>
      <c r="H430" s="13"/>
      <c r="I430" s="9"/>
      <c r="J430" s="93"/>
      <c r="K430" s="9"/>
      <c r="L430" s="9"/>
      <c r="M430" s="9"/>
      <c r="N430" s="93"/>
      <c r="O430" s="9"/>
      <c r="P430" s="9"/>
    </row>
    <row r="431" spans="1:16" s="49" customFormat="1" ht="12.75" customHeight="1">
      <c r="A431" s="29" t="s">
        <v>211</v>
      </c>
      <c r="B431" s="30" t="s">
        <v>212</v>
      </c>
      <c r="C431" s="31"/>
      <c r="D431" s="32" t="s">
        <v>215</v>
      </c>
      <c r="E431" s="32" t="s">
        <v>216</v>
      </c>
      <c r="F431" s="33" t="s">
        <v>218</v>
      </c>
      <c r="G431" s="34" t="s">
        <v>218</v>
      </c>
      <c r="H431" s="35"/>
      <c r="I431" s="36" t="s">
        <v>6</v>
      </c>
      <c r="J431" s="4" t="s">
        <v>7</v>
      </c>
      <c r="K431" s="36" t="s">
        <v>8</v>
      </c>
      <c r="L431" s="35"/>
      <c r="M431" s="36" t="s">
        <v>6</v>
      </c>
      <c r="N431" s="4" t="s">
        <v>7</v>
      </c>
      <c r="O431" s="36" t="s">
        <v>8</v>
      </c>
    </row>
    <row r="432" spans="1:16" s="49" customFormat="1" ht="12.75" customHeight="1">
      <c r="A432" s="37" t="s">
        <v>10</v>
      </c>
      <c r="B432" s="38" t="s">
        <v>213</v>
      </c>
      <c r="C432" s="39" t="s">
        <v>214</v>
      </c>
      <c r="D432" s="39" t="s">
        <v>9</v>
      </c>
      <c r="E432" s="39" t="s">
        <v>217</v>
      </c>
      <c r="F432" s="40" t="s">
        <v>10</v>
      </c>
      <c r="G432" s="41" t="s">
        <v>11</v>
      </c>
      <c r="H432" s="35"/>
      <c r="I432" s="42" t="s">
        <v>10</v>
      </c>
      <c r="J432" s="5" t="s">
        <v>5</v>
      </c>
      <c r="K432" s="42" t="s">
        <v>10</v>
      </c>
      <c r="L432" s="35"/>
      <c r="M432" s="42" t="s">
        <v>11</v>
      </c>
      <c r="N432" s="5" t="s">
        <v>5</v>
      </c>
      <c r="O432" s="42" t="s">
        <v>11</v>
      </c>
    </row>
    <row r="433" spans="1:15" s="49" customFormat="1" ht="12.75" customHeight="1">
      <c r="A433" s="43">
        <v>3514404029800</v>
      </c>
      <c r="B433" s="44">
        <v>3714404029800</v>
      </c>
      <c r="C433" s="64" t="s">
        <v>25</v>
      </c>
      <c r="D433" s="51">
        <v>10</v>
      </c>
      <c r="E433" s="51">
        <v>1440</v>
      </c>
      <c r="F433" s="47">
        <v>17.715551040000005</v>
      </c>
      <c r="G433" s="48">
        <v>25.528124160000001</v>
      </c>
      <c r="I433" s="50">
        <f t="shared" ref="I433:I480" si="60">F433*$K$10</f>
        <v>0</v>
      </c>
      <c r="J433" s="1"/>
      <c r="K433" s="50">
        <f t="shared" ref="K433:K480" si="61">I433*J433</f>
        <v>0</v>
      </c>
      <c r="M433" s="50">
        <f t="shared" ref="M433:M480" si="62">G433*$K$10</f>
        <v>0</v>
      </c>
      <c r="N433" s="1"/>
      <c r="O433" s="50">
        <f t="shared" ref="O433:O480" si="63">M433*N433</f>
        <v>0</v>
      </c>
    </row>
    <row r="434" spans="1:15" s="49" customFormat="1" ht="12.75" customHeight="1">
      <c r="A434" s="43">
        <v>3514406029800</v>
      </c>
      <c r="B434" s="44">
        <v>3714406029800</v>
      </c>
      <c r="C434" s="64" t="s">
        <v>26</v>
      </c>
      <c r="D434" s="51">
        <v>10</v>
      </c>
      <c r="E434" s="51">
        <v>900</v>
      </c>
      <c r="F434" s="47">
        <v>17.715551040000005</v>
      </c>
      <c r="G434" s="48">
        <v>25.528124160000001</v>
      </c>
      <c r="I434" s="50">
        <f t="shared" si="60"/>
        <v>0</v>
      </c>
      <c r="J434" s="1"/>
      <c r="K434" s="50">
        <f t="shared" si="61"/>
        <v>0</v>
      </c>
      <c r="M434" s="50">
        <f t="shared" si="62"/>
        <v>0</v>
      </c>
      <c r="N434" s="1"/>
      <c r="O434" s="50">
        <f t="shared" si="63"/>
        <v>0</v>
      </c>
    </row>
    <row r="435" spans="1:15" s="49" customFormat="1" ht="12.75" customHeight="1">
      <c r="A435" s="43">
        <v>3514406049800</v>
      </c>
      <c r="B435" s="44">
        <v>3714406049800</v>
      </c>
      <c r="C435" s="64" t="s">
        <v>27</v>
      </c>
      <c r="D435" s="51">
        <v>10</v>
      </c>
      <c r="E435" s="51">
        <v>900</v>
      </c>
      <c r="F435" s="47">
        <v>17.715551040000005</v>
      </c>
      <c r="G435" s="48">
        <v>25.528124160000001</v>
      </c>
      <c r="I435" s="50">
        <f t="shared" si="60"/>
        <v>0</v>
      </c>
      <c r="J435" s="1"/>
      <c r="K435" s="50">
        <f t="shared" si="61"/>
        <v>0</v>
      </c>
      <c r="M435" s="50">
        <f t="shared" si="62"/>
        <v>0</v>
      </c>
      <c r="N435" s="1"/>
      <c r="O435" s="50">
        <f t="shared" si="63"/>
        <v>0</v>
      </c>
    </row>
    <row r="436" spans="1:15" s="49" customFormat="1" ht="12.75" customHeight="1">
      <c r="A436" s="43">
        <v>3514408029800</v>
      </c>
      <c r="B436" s="44">
        <v>3714408029800</v>
      </c>
      <c r="C436" s="64" t="s">
        <v>28</v>
      </c>
      <c r="D436" s="51">
        <v>10</v>
      </c>
      <c r="E436" s="51">
        <v>600</v>
      </c>
      <c r="F436" s="47">
        <v>17.715551040000005</v>
      </c>
      <c r="G436" s="48">
        <v>25.528124160000001</v>
      </c>
      <c r="I436" s="50">
        <f t="shared" si="60"/>
        <v>0</v>
      </c>
      <c r="J436" s="1"/>
      <c r="K436" s="50">
        <f t="shared" si="61"/>
        <v>0</v>
      </c>
      <c r="M436" s="50">
        <f t="shared" si="62"/>
        <v>0</v>
      </c>
      <c r="N436" s="1"/>
      <c r="O436" s="50">
        <f t="shared" si="63"/>
        <v>0</v>
      </c>
    </row>
    <row r="437" spans="1:15" s="49" customFormat="1" ht="12.75" customHeight="1">
      <c r="A437" s="43">
        <v>3514408049800</v>
      </c>
      <c r="B437" s="44">
        <v>3714408049800</v>
      </c>
      <c r="C437" s="64" t="s">
        <v>29</v>
      </c>
      <c r="D437" s="51">
        <v>10</v>
      </c>
      <c r="E437" s="51">
        <v>600</v>
      </c>
      <c r="F437" s="47">
        <v>17.715551040000005</v>
      </c>
      <c r="G437" s="48">
        <v>25.528124160000001</v>
      </c>
      <c r="I437" s="50">
        <f t="shared" si="60"/>
        <v>0</v>
      </c>
      <c r="J437" s="1"/>
      <c r="K437" s="50">
        <f t="shared" si="61"/>
        <v>0</v>
      </c>
      <c r="M437" s="50">
        <f t="shared" si="62"/>
        <v>0</v>
      </c>
      <c r="N437" s="1"/>
      <c r="O437" s="50">
        <f t="shared" si="63"/>
        <v>0</v>
      </c>
    </row>
    <row r="438" spans="1:15" s="49" customFormat="1" ht="12.75" customHeight="1">
      <c r="A438" s="43">
        <v>3514408069800</v>
      </c>
      <c r="B438" s="44">
        <v>3714408069800</v>
      </c>
      <c r="C438" s="64" t="s">
        <v>30</v>
      </c>
      <c r="D438" s="51">
        <v>10</v>
      </c>
      <c r="E438" s="51">
        <v>600</v>
      </c>
      <c r="F438" s="47">
        <v>17.715551040000005</v>
      </c>
      <c r="G438" s="48">
        <v>25.528124160000001</v>
      </c>
      <c r="I438" s="50">
        <f t="shared" si="60"/>
        <v>0</v>
      </c>
      <c r="J438" s="1"/>
      <c r="K438" s="50">
        <f t="shared" si="61"/>
        <v>0</v>
      </c>
      <c r="M438" s="50">
        <f t="shared" si="62"/>
        <v>0</v>
      </c>
      <c r="N438" s="1"/>
      <c r="O438" s="50">
        <f t="shared" si="63"/>
        <v>0</v>
      </c>
    </row>
    <row r="439" spans="1:15" s="49" customFormat="1" ht="12.75" customHeight="1">
      <c r="A439" s="43">
        <v>3514412029800</v>
      </c>
      <c r="B439" s="44">
        <v>3714412029800</v>
      </c>
      <c r="C439" s="64" t="s">
        <v>31</v>
      </c>
      <c r="D439" s="51">
        <v>10</v>
      </c>
      <c r="E439" s="51">
        <v>300</v>
      </c>
      <c r="F439" s="47">
        <v>17.396953200000002</v>
      </c>
      <c r="G439" s="48">
        <v>29.280778560000005</v>
      </c>
      <c r="I439" s="50">
        <f t="shared" si="60"/>
        <v>0</v>
      </c>
      <c r="J439" s="1"/>
      <c r="K439" s="50">
        <f t="shared" si="61"/>
        <v>0</v>
      </c>
      <c r="M439" s="50">
        <f t="shared" si="62"/>
        <v>0</v>
      </c>
      <c r="N439" s="1"/>
      <c r="O439" s="50">
        <f t="shared" si="63"/>
        <v>0</v>
      </c>
    </row>
    <row r="440" spans="1:15" s="49" customFormat="1" ht="12.75" customHeight="1">
      <c r="A440" s="43">
        <v>3514412049800</v>
      </c>
      <c r="B440" s="44">
        <v>3714412049800</v>
      </c>
      <c r="C440" s="64" t="s">
        <v>32</v>
      </c>
      <c r="D440" s="51">
        <v>10</v>
      </c>
      <c r="E440" s="51">
        <v>300</v>
      </c>
      <c r="F440" s="47">
        <v>17.396953200000002</v>
      </c>
      <c r="G440" s="48">
        <v>26.329026240000005</v>
      </c>
      <c r="I440" s="50">
        <f t="shared" si="60"/>
        <v>0</v>
      </c>
      <c r="J440" s="1"/>
      <c r="K440" s="50">
        <f t="shared" si="61"/>
        <v>0</v>
      </c>
      <c r="M440" s="50">
        <f t="shared" si="62"/>
        <v>0</v>
      </c>
      <c r="N440" s="1"/>
      <c r="O440" s="50">
        <f t="shared" si="63"/>
        <v>0</v>
      </c>
    </row>
    <row r="441" spans="1:15" s="49" customFormat="1" ht="12.75" customHeight="1">
      <c r="A441" s="43">
        <v>3514412069800</v>
      </c>
      <c r="B441" s="44">
        <v>3714412069800</v>
      </c>
      <c r="C441" s="64" t="s">
        <v>33</v>
      </c>
      <c r="D441" s="51">
        <v>10</v>
      </c>
      <c r="E441" s="51">
        <v>300</v>
      </c>
      <c r="F441" s="47">
        <v>17.396953200000002</v>
      </c>
      <c r="G441" s="48">
        <v>29.280778560000005</v>
      </c>
      <c r="I441" s="50">
        <f t="shared" si="60"/>
        <v>0</v>
      </c>
      <c r="J441" s="1"/>
      <c r="K441" s="50">
        <f t="shared" si="61"/>
        <v>0</v>
      </c>
      <c r="M441" s="50">
        <f t="shared" si="62"/>
        <v>0</v>
      </c>
      <c r="N441" s="1"/>
      <c r="O441" s="50">
        <f t="shared" si="63"/>
        <v>0</v>
      </c>
    </row>
    <row r="442" spans="1:15" s="49" customFormat="1" ht="12.75" customHeight="1">
      <c r="A442" s="43">
        <v>3514412089800</v>
      </c>
      <c r="B442" s="44">
        <v>3714412089800</v>
      </c>
      <c r="C442" s="64" t="s">
        <v>34</v>
      </c>
      <c r="D442" s="51">
        <v>10</v>
      </c>
      <c r="E442" s="51">
        <v>300</v>
      </c>
      <c r="F442" s="47">
        <v>16.070931360000003</v>
      </c>
      <c r="G442" s="48">
        <v>23.644241280000003</v>
      </c>
      <c r="I442" s="50">
        <f t="shared" si="60"/>
        <v>0</v>
      </c>
      <c r="J442" s="1"/>
      <c r="K442" s="50">
        <f t="shared" si="61"/>
        <v>0</v>
      </c>
      <c r="M442" s="50">
        <f t="shared" si="62"/>
        <v>0</v>
      </c>
      <c r="N442" s="1"/>
      <c r="O442" s="50">
        <f t="shared" si="63"/>
        <v>0</v>
      </c>
    </row>
    <row r="443" spans="1:15" s="49" customFormat="1" ht="12.75" customHeight="1">
      <c r="A443" s="43">
        <v>3514416029800</v>
      </c>
      <c r="B443" s="44">
        <v>3714416029800</v>
      </c>
      <c r="C443" s="64" t="s">
        <v>196</v>
      </c>
      <c r="D443" s="51">
        <v>5</v>
      </c>
      <c r="E443" s="51">
        <v>400</v>
      </c>
      <c r="F443" s="47">
        <v>20.090553120000003</v>
      </c>
      <c r="G443" s="48">
        <v>27.774679680000006</v>
      </c>
      <c r="I443" s="50">
        <f t="shared" si="60"/>
        <v>0</v>
      </c>
      <c r="J443" s="1"/>
      <c r="K443" s="50">
        <f t="shared" si="61"/>
        <v>0</v>
      </c>
      <c r="M443" s="50">
        <f t="shared" si="62"/>
        <v>0</v>
      </c>
      <c r="N443" s="1"/>
      <c r="O443" s="50">
        <f t="shared" si="63"/>
        <v>0</v>
      </c>
    </row>
    <row r="444" spans="1:15" s="49" customFormat="1" ht="12.75" customHeight="1">
      <c r="A444" s="43">
        <v>3514416049800</v>
      </c>
      <c r="B444" s="44">
        <v>3714416049800</v>
      </c>
      <c r="C444" s="64" t="s">
        <v>184</v>
      </c>
      <c r="D444" s="51">
        <v>5</v>
      </c>
      <c r="E444" s="51">
        <v>200</v>
      </c>
      <c r="F444" s="47">
        <v>21.522354480000008</v>
      </c>
      <c r="G444" s="48">
        <v>31.179772800000009</v>
      </c>
      <c r="I444" s="50">
        <f t="shared" si="60"/>
        <v>0</v>
      </c>
      <c r="J444" s="1"/>
      <c r="K444" s="50">
        <f t="shared" si="61"/>
        <v>0</v>
      </c>
      <c r="M444" s="50">
        <f t="shared" si="62"/>
        <v>0</v>
      </c>
      <c r="N444" s="1"/>
      <c r="O444" s="50">
        <f t="shared" si="63"/>
        <v>0</v>
      </c>
    </row>
    <row r="445" spans="1:15" s="49" customFormat="1" ht="12.75" customHeight="1">
      <c r="A445" s="43">
        <v>3514416069800</v>
      </c>
      <c r="B445" s="44">
        <v>3714416069800</v>
      </c>
      <c r="C445" s="64" t="s">
        <v>35</v>
      </c>
      <c r="D445" s="51">
        <v>5</v>
      </c>
      <c r="E445" s="51">
        <v>200</v>
      </c>
      <c r="F445" s="47">
        <v>22.115475360000008</v>
      </c>
      <c r="G445" s="48">
        <v>48.885249600000016</v>
      </c>
      <c r="I445" s="50">
        <f t="shared" si="60"/>
        <v>0</v>
      </c>
      <c r="J445" s="1"/>
      <c r="K445" s="50">
        <f t="shared" si="61"/>
        <v>0</v>
      </c>
      <c r="M445" s="50">
        <f t="shared" si="62"/>
        <v>0</v>
      </c>
      <c r="N445" s="1"/>
      <c r="O445" s="50">
        <f t="shared" si="63"/>
        <v>0</v>
      </c>
    </row>
    <row r="446" spans="1:15" s="49" customFormat="1" ht="12.75" customHeight="1">
      <c r="A446" s="43">
        <v>3514416089800</v>
      </c>
      <c r="B446" s="44">
        <v>3714416089800</v>
      </c>
      <c r="C446" s="64" t="s">
        <v>36</v>
      </c>
      <c r="D446" s="51">
        <v>5</v>
      </c>
      <c r="E446" s="51">
        <v>200</v>
      </c>
      <c r="F446" s="47">
        <v>16.533087120000001</v>
      </c>
      <c r="G446" s="48">
        <v>28.296021600000003</v>
      </c>
      <c r="I446" s="50">
        <f t="shared" si="60"/>
        <v>0</v>
      </c>
      <c r="J446" s="1"/>
      <c r="K446" s="50">
        <f t="shared" si="61"/>
        <v>0</v>
      </c>
      <c r="M446" s="50">
        <f t="shared" si="62"/>
        <v>0</v>
      </c>
      <c r="N446" s="1"/>
      <c r="O446" s="50">
        <f t="shared" si="63"/>
        <v>0</v>
      </c>
    </row>
    <row r="447" spans="1:15" s="49" customFormat="1" ht="12.75" customHeight="1">
      <c r="A447" s="43">
        <v>3514416129800</v>
      </c>
      <c r="B447" s="44">
        <v>3714416129800</v>
      </c>
      <c r="C447" s="64" t="s">
        <v>37</v>
      </c>
      <c r="D447" s="51">
        <v>5</v>
      </c>
      <c r="E447" s="51">
        <v>200</v>
      </c>
      <c r="F447" s="47">
        <v>16.533087120000001</v>
      </c>
      <c r="G447" s="48">
        <v>26.716884480000004</v>
      </c>
      <c r="I447" s="50">
        <f t="shared" si="60"/>
        <v>0</v>
      </c>
      <c r="J447" s="1"/>
      <c r="K447" s="50">
        <f t="shared" si="61"/>
        <v>0</v>
      </c>
      <c r="M447" s="50">
        <f t="shared" si="62"/>
        <v>0</v>
      </c>
      <c r="N447" s="1"/>
      <c r="O447" s="50">
        <f t="shared" si="63"/>
        <v>0</v>
      </c>
    </row>
    <row r="448" spans="1:15" s="49" customFormat="1" ht="12.75" customHeight="1">
      <c r="A448" s="43">
        <v>3514420049800</v>
      </c>
      <c r="B448" s="44">
        <v>3714420049800</v>
      </c>
      <c r="C448" s="64" t="s">
        <v>197</v>
      </c>
      <c r="D448" s="51">
        <v>5</v>
      </c>
      <c r="E448" s="51">
        <v>120</v>
      </c>
      <c r="F448" s="47">
        <v>27.968608800000009</v>
      </c>
      <c r="G448" s="48">
        <v>45.044445600000017</v>
      </c>
      <c r="I448" s="50">
        <f t="shared" si="60"/>
        <v>0</v>
      </c>
      <c r="J448" s="1"/>
      <c r="K448" s="50">
        <f t="shared" si="61"/>
        <v>0</v>
      </c>
      <c r="M448" s="50">
        <f t="shared" si="62"/>
        <v>0</v>
      </c>
      <c r="N448" s="1"/>
      <c r="O448" s="50">
        <f t="shared" si="63"/>
        <v>0</v>
      </c>
    </row>
    <row r="449" spans="1:15" s="49" customFormat="1" ht="12.75" customHeight="1">
      <c r="A449" s="43">
        <v>3514420069800</v>
      </c>
      <c r="B449" s="44">
        <v>3714420069800</v>
      </c>
      <c r="C449" s="89" t="s">
        <v>198</v>
      </c>
      <c r="D449" s="51">
        <v>5</v>
      </c>
      <c r="E449" s="51">
        <v>120</v>
      </c>
      <c r="F449" s="47">
        <v>24.816630960000001</v>
      </c>
      <c r="G449" s="48">
        <v>45.044445600000017</v>
      </c>
      <c r="I449" s="50">
        <f t="shared" si="60"/>
        <v>0</v>
      </c>
      <c r="J449" s="1"/>
      <c r="K449" s="50">
        <f t="shared" si="61"/>
        <v>0</v>
      </c>
      <c r="M449" s="50">
        <f t="shared" si="62"/>
        <v>0</v>
      </c>
      <c r="N449" s="1"/>
      <c r="O449" s="50">
        <f t="shared" si="63"/>
        <v>0</v>
      </c>
    </row>
    <row r="450" spans="1:15" s="49" customFormat="1" ht="12.75" customHeight="1">
      <c r="A450" s="43">
        <v>3514420089800</v>
      </c>
      <c r="B450" s="44">
        <v>3714420089800</v>
      </c>
      <c r="C450" s="64" t="s">
        <v>38</v>
      </c>
      <c r="D450" s="51">
        <v>5</v>
      </c>
      <c r="E450" s="51">
        <v>120</v>
      </c>
      <c r="F450" s="47">
        <v>23.738687280000004</v>
      </c>
      <c r="G450" s="48">
        <v>39.566577600000009</v>
      </c>
      <c r="I450" s="50">
        <f t="shared" si="60"/>
        <v>0</v>
      </c>
      <c r="J450" s="1"/>
      <c r="K450" s="50">
        <f t="shared" si="61"/>
        <v>0</v>
      </c>
      <c r="M450" s="50">
        <f t="shared" si="62"/>
        <v>0</v>
      </c>
      <c r="N450" s="1"/>
      <c r="O450" s="50">
        <f t="shared" si="63"/>
        <v>0</v>
      </c>
    </row>
    <row r="451" spans="1:15" s="49" customFormat="1" ht="12.75" customHeight="1">
      <c r="A451" s="43">
        <v>3514420129800</v>
      </c>
      <c r="B451" s="44">
        <v>3714420129800</v>
      </c>
      <c r="C451" s="64" t="s">
        <v>39</v>
      </c>
      <c r="D451" s="51">
        <v>5</v>
      </c>
      <c r="E451" s="51">
        <v>120</v>
      </c>
      <c r="F451" s="47">
        <v>21.288128400000005</v>
      </c>
      <c r="G451" s="48">
        <v>36.028000800000015</v>
      </c>
      <c r="I451" s="50">
        <f t="shared" si="60"/>
        <v>0</v>
      </c>
      <c r="J451" s="1"/>
      <c r="K451" s="50">
        <f t="shared" si="61"/>
        <v>0</v>
      </c>
      <c r="M451" s="50">
        <f t="shared" si="62"/>
        <v>0</v>
      </c>
      <c r="N451" s="1"/>
      <c r="O451" s="50">
        <f t="shared" si="63"/>
        <v>0</v>
      </c>
    </row>
    <row r="452" spans="1:15" s="49" customFormat="1" ht="12.75" customHeight="1">
      <c r="A452" s="43">
        <v>3514420169800</v>
      </c>
      <c r="B452" s="44">
        <v>3714420169800</v>
      </c>
      <c r="C452" s="64" t="s">
        <v>40</v>
      </c>
      <c r="D452" s="51">
        <v>5</v>
      </c>
      <c r="E452" s="51">
        <v>120</v>
      </c>
      <c r="F452" s="47">
        <v>21.288128400000005</v>
      </c>
      <c r="G452" s="48">
        <v>36.028000800000015</v>
      </c>
      <c r="I452" s="50">
        <f t="shared" si="60"/>
        <v>0</v>
      </c>
      <c r="J452" s="1"/>
      <c r="K452" s="50">
        <f t="shared" si="61"/>
        <v>0</v>
      </c>
      <c r="M452" s="50">
        <f t="shared" si="62"/>
        <v>0</v>
      </c>
      <c r="N452" s="1"/>
      <c r="O452" s="50">
        <f t="shared" si="63"/>
        <v>0</v>
      </c>
    </row>
    <row r="453" spans="1:15" s="49" customFormat="1" ht="12.75" customHeight="1">
      <c r="A453" s="43">
        <v>3514424049800</v>
      </c>
      <c r="B453" s="44">
        <v>3714424049800</v>
      </c>
      <c r="C453" s="64" t="s">
        <v>199</v>
      </c>
      <c r="D453" s="51">
        <v>5</v>
      </c>
      <c r="E453" s="51">
        <v>75</v>
      </c>
      <c r="F453" s="47">
        <v>32.751354240000005</v>
      </c>
      <c r="G453" s="48">
        <v>57.234276000000008</v>
      </c>
      <c r="I453" s="50">
        <f t="shared" si="60"/>
        <v>0</v>
      </c>
      <c r="J453" s="1"/>
      <c r="K453" s="50">
        <f t="shared" si="61"/>
        <v>0</v>
      </c>
      <c r="M453" s="50">
        <f t="shared" si="62"/>
        <v>0</v>
      </c>
      <c r="N453" s="1"/>
      <c r="O453" s="50">
        <f t="shared" si="63"/>
        <v>0</v>
      </c>
    </row>
    <row r="454" spans="1:15" s="49" customFormat="1" ht="12.75" customHeight="1">
      <c r="A454" s="43">
        <v>3514424069800</v>
      </c>
      <c r="B454" s="44">
        <v>3714424069800</v>
      </c>
      <c r="C454" s="64" t="s">
        <v>200</v>
      </c>
      <c r="D454" s="51">
        <v>5</v>
      </c>
      <c r="E454" s="51">
        <v>75</v>
      </c>
      <c r="F454" s="47">
        <v>32.751354240000005</v>
      </c>
      <c r="G454" s="48">
        <v>57.234276000000008</v>
      </c>
      <c r="I454" s="50">
        <f t="shared" si="60"/>
        <v>0</v>
      </c>
      <c r="J454" s="1"/>
      <c r="K454" s="50">
        <f t="shared" si="61"/>
        <v>0</v>
      </c>
      <c r="M454" s="50">
        <f t="shared" si="62"/>
        <v>0</v>
      </c>
      <c r="N454" s="1"/>
      <c r="O454" s="50">
        <f t="shared" si="63"/>
        <v>0</v>
      </c>
    </row>
    <row r="455" spans="1:15" s="49" customFormat="1" ht="12.75" customHeight="1">
      <c r="A455" s="43">
        <v>3514424089800</v>
      </c>
      <c r="B455" s="44">
        <v>3714424089800</v>
      </c>
      <c r="C455" s="64" t="s">
        <v>41</v>
      </c>
      <c r="D455" s="51">
        <v>5</v>
      </c>
      <c r="E455" s="51">
        <v>75</v>
      </c>
      <c r="F455" s="47">
        <v>27.039260160000008</v>
      </c>
      <c r="G455" s="48">
        <v>52.297898400000008</v>
      </c>
      <c r="I455" s="50">
        <f t="shared" si="60"/>
        <v>0</v>
      </c>
      <c r="J455" s="1"/>
      <c r="K455" s="50">
        <f t="shared" si="61"/>
        <v>0</v>
      </c>
      <c r="M455" s="50">
        <f t="shared" si="62"/>
        <v>0</v>
      </c>
      <c r="N455" s="1"/>
      <c r="O455" s="50">
        <f t="shared" si="63"/>
        <v>0</v>
      </c>
    </row>
    <row r="456" spans="1:15" s="49" customFormat="1" ht="12.75" customHeight="1">
      <c r="A456" s="43">
        <v>3514424129800</v>
      </c>
      <c r="B456" s="44">
        <v>3714424129800</v>
      </c>
      <c r="C456" s="64" t="s">
        <v>42</v>
      </c>
      <c r="D456" s="51">
        <v>5</v>
      </c>
      <c r="E456" s="51">
        <v>75</v>
      </c>
      <c r="F456" s="47">
        <v>27.039260160000008</v>
      </c>
      <c r="G456" s="48">
        <v>52.297898400000008</v>
      </c>
      <c r="I456" s="50">
        <f t="shared" si="60"/>
        <v>0</v>
      </c>
      <c r="J456" s="1"/>
      <c r="K456" s="50">
        <f t="shared" si="61"/>
        <v>0</v>
      </c>
      <c r="M456" s="50">
        <f t="shared" si="62"/>
        <v>0</v>
      </c>
      <c r="N456" s="1"/>
      <c r="O456" s="50">
        <f t="shared" si="63"/>
        <v>0</v>
      </c>
    </row>
    <row r="457" spans="1:15" s="49" customFormat="1" ht="12.75" customHeight="1">
      <c r="A457" s="43">
        <v>3514424169800</v>
      </c>
      <c r="B457" s="44">
        <v>3714424169800</v>
      </c>
      <c r="C457" s="64" t="s">
        <v>43</v>
      </c>
      <c r="D457" s="51">
        <v>5</v>
      </c>
      <c r="E457" s="51">
        <v>75</v>
      </c>
      <c r="F457" s="47">
        <v>23.712242400000004</v>
      </c>
      <c r="G457" s="48">
        <v>47.134850400000005</v>
      </c>
      <c r="I457" s="50">
        <f t="shared" si="60"/>
        <v>0</v>
      </c>
      <c r="J457" s="1"/>
      <c r="K457" s="50">
        <f t="shared" si="61"/>
        <v>0</v>
      </c>
      <c r="M457" s="50">
        <f t="shared" si="62"/>
        <v>0</v>
      </c>
      <c r="N457" s="1"/>
      <c r="O457" s="50">
        <f t="shared" si="63"/>
        <v>0</v>
      </c>
    </row>
    <row r="458" spans="1:15" s="49" customFormat="1" ht="12.75" customHeight="1">
      <c r="A458" s="43">
        <v>3514424209800</v>
      </c>
      <c r="B458" s="44">
        <v>3714424209800</v>
      </c>
      <c r="C458" s="64" t="s">
        <v>44</v>
      </c>
      <c r="D458" s="51">
        <v>5</v>
      </c>
      <c r="E458" s="51">
        <v>75</v>
      </c>
      <c r="F458" s="47">
        <v>27.099705600000004</v>
      </c>
      <c r="G458" s="48">
        <v>43.523235360000008</v>
      </c>
      <c r="I458" s="50">
        <f t="shared" si="60"/>
        <v>0</v>
      </c>
      <c r="J458" s="1"/>
      <c r="K458" s="50">
        <f t="shared" si="61"/>
        <v>0</v>
      </c>
      <c r="M458" s="50">
        <f t="shared" si="62"/>
        <v>0</v>
      </c>
      <c r="N458" s="1"/>
      <c r="O458" s="50">
        <f t="shared" si="63"/>
        <v>0</v>
      </c>
    </row>
    <row r="459" spans="1:15" s="49" customFormat="1" ht="12.75" customHeight="1">
      <c r="A459" s="43">
        <v>3514432069800</v>
      </c>
      <c r="B459" s="44">
        <v>3714432069800</v>
      </c>
      <c r="C459" s="64" t="s">
        <v>201</v>
      </c>
      <c r="D459" s="51">
        <v>1</v>
      </c>
      <c r="E459" s="51">
        <v>60</v>
      </c>
      <c r="F459" s="47">
        <v>40.813264799999999</v>
      </c>
      <c r="G459" s="48">
        <v>66.656208960000015</v>
      </c>
      <c r="I459" s="50">
        <f t="shared" si="60"/>
        <v>0</v>
      </c>
      <c r="J459" s="1"/>
      <c r="K459" s="50">
        <f t="shared" si="61"/>
        <v>0</v>
      </c>
      <c r="M459" s="50">
        <f t="shared" si="62"/>
        <v>0</v>
      </c>
      <c r="N459" s="1"/>
      <c r="O459" s="50">
        <f t="shared" si="63"/>
        <v>0</v>
      </c>
    </row>
    <row r="460" spans="1:15" s="49" customFormat="1" ht="12.75" customHeight="1">
      <c r="A460" s="43">
        <v>3514432089800</v>
      </c>
      <c r="B460" s="44">
        <v>3714432089800</v>
      </c>
      <c r="C460" s="64" t="s">
        <v>185</v>
      </c>
      <c r="D460" s="51">
        <v>1</v>
      </c>
      <c r="E460" s="51">
        <v>60</v>
      </c>
      <c r="F460" s="47">
        <v>40.825857600000013</v>
      </c>
      <c r="G460" s="48">
        <v>65.297445840000009</v>
      </c>
      <c r="I460" s="50">
        <f t="shared" si="60"/>
        <v>0</v>
      </c>
      <c r="J460" s="1"/>
      <c r="K460" s="50">
        <f t="shared" si="61"/>
        <v>0</v>
      </c>
      <c r="M460" s="50">
        <f t="shared" si="62"/>
        <v>0</v>
      </c>
      <c r="N460" s="1"/>
      <c r="O460" s="50">
        <f t="shared" si="63"/>
        <v>0</v>
      </c>
    </row>
    <row r="461" spans="1:15" s="49" customFormat="1" ht="12.75" customHeight="1">
      <c r="A461" s="43">
        <v>3514432129800</v>
      </c>
      <c r="B461" s="44">
        <v>3714432129800</v>
      </c>
      <c r="C461" s="64" t="s">
        <v>186</v>
      </c>
      <c r="D461" s="51">
        <v>1</v>
      </c>
      <c r="E461" s="51">
        <v>60</v>
      </c>
      <c r="F461" s="47">
        <v>34.480345680000006</v>
      </c>
      <c r="G461" s="48">
        <v>60.81189048000001</v>
      </c>
      <c r="I461" s="50">
        <f t="shared" si="60"/>
        <v>0</v>
      </c>
      <c r="J461" s="1"/>
      <c r="K461" s="50">
        <f t="shared" si="61"/>
        <v>0</v>
      </c>
      <c r="M461" s="50">
        <f t="shared" si="62"/>
        <v>0</v>
      </c>
      <c r="N461" s="1"/>
      <c r="O461" s="50">
        <f t="shared" si="63"/>
        <v>0</v>
      </c>
    </row>
    <row r="462" spans="1:15" s="49" customFormat="1" ht="12.75" customHeight="1">
      <c r="A462" s="43">
        <v>3514432169800</v>
      </c>
      <c r="B462" s="44">
        <v>3714432169800</v>
      </c>
      <c r="C462" s="64" t="s">
        <v>187</v>
      </c>
      <c r="D462" s="51">
        <v>1</v>
      </c>
      <c r="E462" s="51">
        <v>60</v>
      </c>
      <c r="F462" s="47">
        <v>32.334532560000007</v>
      </c>
      <c r="G462" s="48">
        <v>57.497465520000013</v>
      </c>
      <c r="I462" s="50">
        <f t="shared" si="60"/>
        <v>0</v>
      </c>
      <c r="J462" s="1"/>
      <c r="K462" s="50">
        <f t="shared" si="61"/>
        <v>0</v>
      </c>
      <c r="M462" s="50">
        <f t="shared" si="62"/>
        <v>0</v>
      </c>
      <c r="N462" s="1"/>
      <c r="O462" s="50">
        <f t="shared" si="63"/>
        <v>0</v>
      </c>
    </row>
    <row r="463" spans="1:15" s="49" customFormat="1" ht="12.75" customHeight="1">
      <c r="A463" s="43">
        <v>3514432209800</v>
      </c>
      <c r="B463" s="44">
        <v>3714432209800</v>
      </c>
      <c r="C463" s="64" t="s">
        <v>45</v>
      </c>
      <c r="D463" s="51">
        <v>1</v>
      </c>
      <c r="E463" s="51">
        <v>60</v>
      </c>
      <c r="F463" s="47">
        <v>32.334532560000007</v>
      </c>
      <c r="G463" s="48">
        <v>57.499984080000011</v>
      </c>
      <c r="I463" s="50">
        <f t="shared" si="60"/>
        <v>0</v>
      </c>
      <c r="J463" s="1"/>
      <c r="K463" s="50">
        <f t="shared" si="61"/>
        <v>0</v>
      </c>
      <c r="M463" s="50">
        <f t="shared" si="62"/>
        <v>0</v>
      </c>
      <c r="N463" s="1"/>
      <c r="O463" s="50">
        <f t="shared" si="63"/>
        <v>0</v>
      </c>
    </row>
    <row r="464" spans="1:15" s="49" customFormat="1" ht="12.75" customHeight="1">
      <c r="A464" s="43">
        <v>3514432249800</v>
      </c>
      <c r="B464" s="44">
        <v>3714432249800</v>
      </c>
      <c r="C464" s="64" t="s">
        <v>46</v>
      </c>
      <c r="D464" s="51">
        <v>1</v>
      </c>
      <c r="E464" s="51">
        <v>60</v>
      </c>
      <c r="F464" s="47">
        <v>36.028000800000015</v>
      </c>
      <c r="G464" s="48">
        <v>50.411496960000015</v>
      </c>
      <c r="I464" s="50">
        <f t="shared" si="60"/>
        <v>0</v>
      </c>
      <c r="J464" s="1"/>
      <c r="K464" s="50">
        <f t="shared" si="61"/>
        <v>0</v>
      </c>
      <c r="M464" s="50">
        <f t="shared" si="62"/>
        <v>0</v>
      </c>
      <c r="N464" s="1"/>
      <c r="O464" s="50">
        <f t="shared" si="63"/>
        <v>0</v>
      </c>
    </row>
    <row r="465" spans="1:15" s="49" customFormat="1" ht="12.75" customHeight="1">
      <c r="A465" s="43">
        <v>3514436089800</v>
      </c>
      <c r="B465" s="44">
        <v>3714436089800</v>
      </c>
      <c r="C465" s="64" t="s">
        <v>202</v>
      </c>
      <c r="D465" s="51">
        <v>1</v>
      </c>
      <c r="E465" s="51">
        <v>30</v>
      </c>
      <c r="F465" s="47">
        <v>58.788227520000007</v>
      </c>
      <c r="G465" s="48">
        <v>94.541705280000016</v>
      </c>
      <c r="I465" s="50">
        <f t="shared" si="60"/>
        <v>0</v>
      </c>
      <c r="J465" s="1"/>
      <c r="K465" s="50">
        <f t="shared" si="61"/>
        <v>0</v>
      </c>
      <c r="M465" s="50">
        <f t="shared" si="62"/>
        <v>0</v>
      </c>
      <c r="N465" s="1"/>
      <c r="O465" s="50">
        <f t="shared" si="63"/>
        <v>0</v>
      </c>
    </row>
    <row r="466" spans="1:15" s="49" customFormat="1" ht="12.75" customHeight="1">
      <c r="A466" s="43">
        <v>3514436129800</v>
      </c>
      <c r="B466" s="44">
        <v>3714436129800</v>
      </c>
      <c r="C466" s="64" t="s">
        <v>203</v>
      </c>
      <c r="D466" s="51">
        <v>1</v>
      </c>
      <c r="E466" s="51">
        <v>30</v>
      </c>
      <c r="F466" s="47">
        <v>58.788227520000007</v>
      </c>
      <c r="G466" s="48">
        <v>94.541705280000016</v>
      </c>
      <c r="I466" s="50">
        <f t="shared" si="60"/>
        <v>0</v>
      </c>
      <c r="J466" s="1"/>
      <c r="K466" s="50">
        <f t="shared" si="61"/>
        <v>0</v>
      </c>
      <c r="M466" s="50">
        <f t="shared" si="62"/>
        <v>0</v>
      </c>
      <c r="N466" s="1"/>
      <c r="O466" s="50">
        <f t="shared" si="63"/>
        <v>0</v>
      </c>
    </row>
    <row r="467" spans="1:15" s="49" customFormat="1" ht="12.75" customHeight="1">
      <c r="A467" s="43">
        <v>3514436169800</v>
      </c>
      <c r="B467" s="44">
        <v>3714436169800</v>
      </c>
      <c r="C467" s="64" t="s">
        <v>188</v>
      </c>
      <c r="D467" s="51">
        <v>1</v>
      </c>
      <c r="E467" s="51">
        <v>30</v>
      </c>
      <c r="F467" s="47">
        <v>58.788227520000007</v>
      </c>
      <c r="G467" s="48">
        <v>94.541705280000016</v>
      </c>
      <c r="I467" s="50">
        <f t="shared" si="60"/>
        <v>0</v>
      </c>
      <c r="J467" s="1"/>
      <c r="K467" s="50">
        <f t="shared" si="61"/>
        <v>0</v>
      </c>
      <c r="M467" s="50">
        <f t="shared" si="62"/>
        <v>0</v>
      </c>
      <c r="N467" s="1"/>
      <c r="O467" s="50">
        <f t="shared" si="63"/>
        <v>0</v>
      </c>
    </row>
    <row r="468" spans="1:15" s="49" customFormat="1" ht="12.75" customHeight="1">
      <c r="A468" s="43">
        <v>3514436209800</v>
      </c>
      <c r="B468" s="44">
        <v>3714436209800</v>
      </c>
      <c r="C468" s="64" t="s">
        <v>47</v>
      </c>
      <c r="D468" s="51">
        <v>1</v>
      </c>
      <c r="E468" s="51">
        <v>30</v>
      </c>
      <c r="F468" s="47">
        <v>58.788227520000007</v>
      </c>
      <c r="G468" s="48">
        <v>94.541705280000016</v>
      </c>
      <c r="I468" s="50">
        <f t="shared" si="60"/>
        <v>0</v>
      </c>
      <c r="J468" s="1"/>
      <c r="K468" s="50">
        <f t="shared" si="61"/>
        <v>0</v>
      </c>
      <c r="M468" s="50">
        <f t="shared" si="62"/>
        <v>0</v>
      </c>
      <c r="N468" s="1"/>
      <c r="O468" s="50">
        <f t="shared" si="63"/>
        <v>0</v>
      </c>
    </row>
    <row r="469" spans="1:15" s="49" customFormat="1" ht="12.75" customHeight="1">
      <c r="A469" s="43">
        <v>3514436249800</v>
      </c>
      <c r="B469" s="44">
        <v>3714436249800</v>
      </c>
      <c r="C469" s="64" t="s">
        <v>48</v>
      </c>
      <c r="D469" s="51">
        <v>1</v>
      </c>
      <c r="E469" s="51">
        <v>30</v>
      </c>
      <c r="F469" s="47">
        <v>54.754753680000007</v>
      </c>
      <c r="G469" s="48">
        <v>92.744712720000024</v>
      </c>
      <c r="I469" s="50">
        <f t="shared" si="60"/>
        <v>0</v>
      </c>
      <c r="J469" s="1"/>
      <c r="K469" s="50">
        <f t="shared" si="61"/>
        <v>0</v>
      </c>
      <c r="M469" s="50">
        <f t="shared" si="62"/>
        <v>0</v>
      </c>
      <c r="N469" s="1"/>
      <c r="O469" s="50">
        <f t="shared" si="63"/>
        <v>0</v>
      </c>
    </row>
    <row r="470" spans="1:15" s="49" customFormat="1" ht="12.75" customHeight="1">
      <c r="A470" s="43">
        <v>3514436329800</v>
      </c>
      <c r="B470" s="44">
        <v>3714436329800</v>
      </c>
      <c r="C470" s="64" t="s">
        <v>49</v>
      </c>
      <c r="D470" s="51">
        <v>1</v>
      </c>
      <c r="E470" s="51">
        <v>30</v>
      </c>
      <c r="F470" s="47">
        <v>54.286301520000009</v>
      </c>
      <c r="G470" s="48">
        <v>82.236021120000004</v>
      </c>
      <c r="I470" s="50">
        <f t="shared" si="60"/>
        <v>0</v>
      </c>
      <c r="J470" s="1"/>
      <c r="K470" s="50">
        <f t="shared" si="61"/>
        <v>0</v>
      </c>
      <c r="M470" s="50">
        <f t="shared" si="62"/>
        <v>0</v>
      </c>
      <c r="N470" s="1"/>
      <c r="O470" s="50">
        <f t="shared" si="63"/>
        <v>0</v>
      </c>
    </row>
    <row r="471" spans="1:15" s="49" customFormat="1" ht="12.75" customHeight="1">
      <c r="A471" s="43">
        <v>3514438169800</v>
      </c>
      <c r="B471" s="44">
        <v>3714438169800</v>
      </c>
      <c r="C471" s="64" t="s">
        <v>204</v>
      </c>
      <c r="D471" s="51">
        <v>1</v>
      </c>
      <c r="E471" s="51">
        <v>24</v>
      </c>
      <c r="F471" s="47">
        <v>81.310450320000015</v>
      </c>
      <c r="G471" s="48">
        <v>124.85761200000003</v>
      </c>
      <c r="I471" s="50">
        <f t="shared" si="60"/>
        <v>0</v>
      </c>
      <c r="J471" s="1"/>
      <c r="K471" s="50">
        <f t="shared" si="61"/>
        <v>0</v>
      </c>
      <c r="M471" s="50">
        <f t="shared" si="62"/>
        <v>0</v>
      </c>
      <c r="N471" s="1"/>
      <c r="O471" s="50">
        <f t="shared" si="63"/>
        <v>0</v>
      </c>
    </row>
    <row r="472" spans="1:15" s="49" customFormat="1" ht="12.75" customHeight="1">
      <c r="A472" s="43">
        <v>3514438209800</v>
      </c>
      <c r="B472" s="44">
        <v>3714438209800</v>
      </c>
      <c r="C472" s="64" t="s">
        <v>189</v>
      </c>
      <c r="D472" s="51">
        <v>1</v>
      </c>
      <c r="E472" s="51">
        <v>24</v>
      </c>
      <c r="F472" s="47">
        <v>81.310450320000015</v>
      </c>
      <c r="G472" s="48">
        <v>124.85761200000003</v>
      </c>
      <c r="I472" s="50">
        <f t="shared" si="60"/>
        <v>0</v>
      </c>
      <c r="J472" s="1"/>
      <c r="K472" s="50">
        <f t="shared" si="61"/>
        <v>0</v>
      </c>
      <c r="M472" s="50">
        <f t="shared" si="62"/>
        <v>0</v>
      </c>
      <c r="N472" s="1"/>
      <c r="O472" s="50">
        <f t="shared" si="63"/>
        <v>0</v>
      </c>
    </row>
    <row r="473" spans="1:15" ht="13">
      <c r="A473" s="43">
        <v>3514438249800</v>
      </c>
      <c r="B473" s="44">
        <v>3714438249800</v>
      </c>
      <c r="C473" s="64" t="s">
        <v>190</v>
      </c>
      <c r="D473" s="51">
        <v>1</v>
      </c>
      <c r="E473" s="51">
        <v>24</v>
      </c>
      <c r="F473" s="47">
        <v>79.693534800000009</v>
      </c>
      <c r="G473" s="48">
        <v>122.35668192000003</v>
      </c>
      <c r="H473" s="49"/>
      <c r="I473" s="50">
        <f t="shared" si="60"/>
        <v>0</v>
      </c>
      <c r="J473" s="1"/>
      <c r="K473" s="50">
        <f t="shared" si="61"/>
        <v>0</v>
      </c>
      <c r="L473" s="49"/>
      <c r="M473" s="50">
        <f t="shared" si="62"/>
        <v>0</v>
      </c>
      <c r="N473" s="1"/>
      <c r="O473" s="50">
        <f t="shared" si="63"/>
        <v>0</v>
      </c>
    </row>
    <row r="474" spans="1:15" s="35" customFormat="1" ht="12.75" customHeight="1">
      <c r="A474" s="43">
        <v>3514438329800</v>
      </c>
      <c r="B474" s="44">
        <v>3714438329800</v>
      </c>
      <c r="C474" s="64" t="s">
        <v>50</v>
      </c>
      <c r="D474" s="51">
        <v>1</v>
      </c>
      <c r="E474" s="51">
        <v>24</v>
      </c>
      <c r="F474" s="47">
        <v>74.449892880000021</v>
      </c>
      <c r="G474" s="48">
        <v>110.98286496000003</v>
      </c>
      <c r="H474" s="49"/>
      <c r="I474" s="50">
        <f t="shared" si="60"/>
        <v>0</v>
      </c>
      <c r="J474" s="1"/>
      <c r="K474" s="50">
        <f t="shared" si="61"/>
        <v>0</v>
      </c>
      <c r="L474" s="49"/>
      <c r="M474" s="50">
        <f t="shared" si="62"/>
        <v>0</v>
      </c>
      <c r="N474" s="1"/>
      <c r="O474" s="50">
        <f t="shared" si="63"/>
        <v>0</v>
      </c>
    </row>
    <row r="475" spans="1:15" s="35" customFormat="1" ht="12.75" customHeight="1">
      <c r="A475" s="43">
        <v>3514438369800</v>
      </c>
      <c r="B475" s="44">
        <v>3714438369800</v>
      </c>
      <c r="C475" s="64" t="s">
        <v>51</v>
      </c>
      <c r="D475" s="51">
        <v>1</v>
      </c>
      <c r="E475" s="51">
        <v>24</v>
      </c>
      <c r="F475" s="47">
        <v>75.639912480000021</v>
      </c>
      <c r="G475" s="48">
        <v>117.38252592000003</v>
      </c>
      <c r="H475" s="49"/>
      <c r="I475" s="50">
        <f t="shared" si="60"/>
        <v>0</v>
      </c>
      <c r="J475" s="1"/>
      <c r="K475" s="50">
        <f t="shared" si="61"/>
        <v>0</v>
      </c>
      <c r="L475" s="49"/>
      <c r="M475" s="50">
        <f t="shared" si="62"/>
        <v>0</v>
      </c>
      <c r="N475" s="1"/>
      <c r="O475" s="50">
        <f t="shared" si="63"/>
        <v>0</v>
      </c>
    </row>
    <row r="476" spans="1:15" s="49" customFormat="1" ht="13">
      <c r="A476" s="43">
        <v>3514442169800</v>
      </c>
      <c r="B476" s="59">
        <v>3714442169800</v>
      </c>
      <c r="C476" s="64" t="s">
        <v>205</v>
      </c>
      <c r="D476" s="51">
        <v>1</v>
      </c>
      <c r="E476" s="51">
        <v>10</v>
      </c>
      <c r="F476" s="47">
        <v>156.00212496000003</v>
      </c>
      <c r="G476" s="48">
        <v>261.66579120000006</v>
      </c>
      <c r="I476" s="50">
        <f t="shared" si="60"/>
        <v>0</v>
      </c>
      <c r="J476" s="1"/>
      <c r="K476" s="50">
        <f t="shared" si="61"/>
        <v>0</v>
      </c>
      <c r="M476" s="50">
        <f t="shared" si="62"/>
        <v>0</v>
      </c>
      <c r="N476" s="1"/>
      <c r="O476" s="50">
        <f t="shared" si="63"/>
        <v>0</v>
      </c>
    </row>
    <row r="477" spans="1:15" s="49" customFormat="1" ht="13">
      <c r="A477" s="43">
        <v>3514442249800</v>
      </c>
      <c r="B477" s="44">
        <v>3714442249800</v>
      </c>
      <c r="C477" s="64" t="s">
        <v>191</v>
      </c>
      <c r="D477" s="51">
        <v>1</v>
      </c>
      <c r="E477" s="51">
        <v>10</v>
      </c>
      <c r="F477" s="47">
        <v>156.00212496000003</v>
      </c>
      <c r="G477" s="48">
        <v>261.66579120000006</v>
      </c>
      <c r="I477" s="50">
        <f t="shared" si="60"/>
        <v>0</v>
      </c>
      <c r="J477" s="1"/>
      <c r="K477" s="50">
        <f t="shared" si="61"/>
        <v>0</v>
      </c>
      <c r="M477" s="50">
        <f t="shared" si="62"/>
        <v>0</v>
      </c>
      <c r="N477" s="1"/>
      <c r="O477" s="50">
        <f t="shared" si="63"/>
        <v>0</v>
      </c>
    </row>
    <row r="478" spans="1:15" s="49" customFormat="1" ht="13">
      <c r="A478" s="43">
        <v>3514442329800</v>
      </c>
      <c r="B478" s="44">
        <v>3714442329800</v>
      </c>
      <c r="C478" s="64" t="s">
        <v>192</v>
      </c>
      <c r="D478" s="51">
        <v>1</v>
      </c>
      <c r="E478" s="51">
        <v>10</v>
      </c>
      <c r="F478" s="47">
        <v>147.60650520000004</v>
      </c>
      <c r="G478" s="48">
        <v>230.80209768000006</v>
      </c>
      <c r="I478" s="50">
        <f t="shared" si="60"/>
        <v>0</v>
      </c>
      <c r="J478" s="1"/>
      <c r="K478" s="50">
        <f t="shared" si="61"/>
        <v>0</v>
      </c>
      <c r="M478" s="50">
        <f t="shared" si="62"/>
        <v>0</v>
      </c>
      <c r="N478" s="1"/>
      <c r="O478" s="50">
        <f t="shared" si="63"/>
        <v>0</v>
      </c>
    </row>
    <row r="479" spans="1:15" s="49" customFormat="1" ht="13">
      <c r="A479" s="43">
        <v>3514442369800</v>
      </c>
      <c r="B479" s="44">
        <v>3714442369800</v>
      </c>
      <c r="C479" s="64" t="s">
        <v>193</v>
      </c>
      <c r="D479" s="51">
        <v>1</v>
      </c>
      <c r="E479" s="51">
        <v>10</v>
      </c>
      <c r="F479" s="47">
        <v>147.60650520000004</v>
      </c>
      <c r="G479" s="48">
        <v>261.65697624000006</v>
      </c>
      <c r="I479" s="50">
        <f t="shared" si="60"/>
        <v>0</v>
      </c>
      <c r="J479" s="1"/>
      <c r="K479" s="50">
        <f t="shared" si="61"/>
        <v>0</v>
      </c>
      <c r="M479" s="50">
        <f t="shared" si="62"/>
        <v>0</v>
      </c>
      <c r="N479" s="1"/>
      <c r="O479" s="50">
        <f t="shared" si="63"/>
        <v>0</v>
      </c>
    </row>
    <row r="480" spans="1:15" s="49" customFormat="1" ht="13">
      <c r="A480" s="43">
        <v>3514442389800</v>
      </c>
      <c r="B480" s="44">
        <v>3714442389800</v>
      </c>
      <c r="C480" s="72" t="s">
        <v>194</v>
      </c>
      <c r="D480" s="51">
        <v>1</v>
      </c>
      <c r="E480" s="51">
        <v>10</v>
      </c>
      <c r="F480" s="47">
        <v>147.60650520000004</v>
      </c>
      <c r="G480" s="48">
        <v>244.34691336000006</v>
      </c>
      <c r="I480" s="50">
        <f t="shared" si="60"/>
        <v>0</v>
      </c>
      <c r="J480" s="1"/>
      <c r="K480" s="50">
        <f t="shared" si="61"/>
        <v>0</v>
      </c>
      <c r="M480" s="50">
        <f t="shared" si="62"/>
        <v>0</v>
      </c>
      <c r="N480" s="1"/>
      <c r="O480" s="50">
        <f t="shared" si="63"/>
        <v>0</v>
      </c>
    </row>
    <row r="481" spans="1:16" s="49" customFormat="1" ht="13">
      <c r="B481" s="59"/>
      <c r="C481" s="59"/>
      <c r="D481" s="70"/>
      <c r="E481" s="52"/>
      <c r="F481" s="52"/>
      <c r="G481" s="62"/>
      <c r="H481" s="62"/>
      <c r="J481" s="96"/>
      <c r="N481" s="96"/>
    </row>
    <row r="482" spans="1:16" s="49" customFormat="1" ht="13">
      <c r="B482" s="59"/>
      <c r="C482" s="59"/>
      <c r="D482" s="70"/>
      <c r="E482" s="52"/>
      <c r="F482" s="52"/>
      <c r="G482" s="62"/>
      <c r="H482" s="62"/>
      <c r="J482" s="96"/>
      <c r="N482" s="96"/>
    </row>
    <row r="483" spans="1:16" s="49" customFormat="1" ht="13">
      <c r="B483" s="59"/>
      <c r="C483" s="59"/>
      <c r="D483" s="70"/>
      <c r="E483" s="52"/>
      <c r="F483" s="52"/>
      <c r="G483" s="62"/>
      <c r="H483" s="62"/>
      <c r="J483" s="96"/>
      <c r="N483" s="96"/>
    </row>
    <row r="484" spans="1:16" s="49" customFormat="1" ht="13">
      <c r="B484" s="59"/>
      <c r="C484" s="59"/>
      <c r="D484" s="70"/>
      <c r="E484" s="52"/>
      <c r="F484" s="52"/>
      <c r="G484" s="62"/>
      <c r="H484" s="62"/>
      <c r="J484" s="96"/>
      <c r="N484" s="96"/>
    </row>
    <row r="485" spans="1:16" s="49" customFormat="1" ht="17.25" customHeight="1">
      <c r="B485" s="59"/>
      <c r="C485" s="59"/>
      <c r="D485" s="70"/>
      <c r="E485" s="52"/>
      <c r="F485" s="52"/>
      <c r="G485" s="62"/>
      <c r="H485" s="62"/>
      <c r="J485" s="96"/>
      <c r="N485" s="96"/>
    </row>
    <row r="486" spans="1:16" ht="13">
      <c r="A486" s="49"/>
      <c r="B486" s="59"/>
      <c r="C486" s="59"/>
      <c r="D486" s="70"/>
      <c r="E486" s="52"/>
      <c r="F486" s="52"/>
      <c r="G486" s="62"/>
      <c r="H486" s="62"/>
      <c r="I486" s="49"/>
      <c r="J486" s="96"/>
      <c r="K486" s="49"/>
      <c r="L486" s="49"/>
      <c r="M486" s="49"/>
      <c r="N486" s="96"/>
      <c r="O486" s="49"/>
      <c r="P486" s="49"/>
    </row>
    <row r="487" spans="1:16" s="35" customFormat="1" ht="12.75" customHeight="1">
      <c r="A487" s="49"/>
      <c r="B487" s="59"/>
      <c r="C487" s="59"/>
      <c r="D487" s="70"/>
      <c r="E487" s="52"/>
      <c r="F487" s="52"/>
      <c r="G487" s="62"/>
      <c r="H487" s="62"/>
      <c r="I487" s="49"/>
      <c r="J487" s="96"/>
      <c r="K487" s="49"/>
      <c r="L487" s="49"/>
      <c r="M487" s="49"/>
      <c r="N487" s="96"/>
      <c r="O487" s="49"/>
      <c r="P487" s="49"/>
    </row>
    <row r="488" spans="1:16" s="35" customFormat="1" ht="25">
      <c r="A488" s="67" t="s">
        <v>206</v>
      </c>
      <c r="B488" s="10"/>
      <c r="C488" s="10"/>
      <c r="D488" s="11"/>
      <c r="E488" s="12"/>
      <c r="F488" s="28"/>
      <c r="G488" s="13"/>
      <c r="H488" s="13"/>
      <c r="I488" s="9"/>
      <c r="J488" s="93"/>
      <c r="K488" s="9"/>
      <c r="L488" s="9"/>
      <c r="M488" s="9"/>
      <c r="N488" s="93"/>
      <c r="O488" s="9"/>
      <c r="P488" s="9"/>
    </row>
    <row r="489" spans="1:16" s="49" customFormat="1" ht="12.75" customHeight="1">
      <c r="A489" s="29" t="s">
        <v>211</v>
      </c>
      <c r="B489" s="30" t="s">
        <v>212</v>
      </c>
      <c r="C489" s="31"/>
      <c r="D489" s="32" t="s">
        <v>215</v>
      </c>
      <c r="E489" s="32" t="s">
        <v>216</v>
      </c>
      <c r="F489" s="33" t="s">
        <v>218</v>
      </c>
      <c r="G489" s="34" t="s">
        <v>218</v>
      </c>
      <c r="H489" s="35"/>
      <c r="I489" s="36" t="s">
        <v>6</v>
      </c>
      <c r="J489" s="4" t="s">
        <v>7</v>
      </c>
      <c r="K489" s="36" t="s">
        <v>8</v>
      </c>
      <c r="L489" s="35"/>
      <c r="M489" s="36" t="s">
        <v>6</v>
      </c>
      <c r="N489" s="4" t="s">
        <v>7</v>
      </c>
      <c r="O489" s="36" t="s">
        <v>8</v>
      </c>
    </row>
    <row r="490" spans="1:16" s="49" customFormat="1" ht="12.75" customHeight="1">
      <c r="A490" s="37" t="s">
        <v>10</v>
      </c>
      <c r="B490" s="38" t="s">
        <v>213</v>
      </c>
      <c r="C490" s="39" t="s">
        <v>214</v>
      </c>
      <c r="D490" s="39" t="s">
        <v>9</v>
      </c>
      <c r="E490" s="39" t="s">
        <v>217</v>
      </c>
      <c r="F490" s="40" t="s">
        <v>10</v>
      </c>
      <c r="G490" s="41" t="s">
        <v>11</v>
      </c>
      <c r="H490" s="35"/>
      <c r="I490" s="42" t="s">
        <v>10</v>
      </c>
      <c r="J490" s="5" t="s">
        <v>5</v>
      </c>
      <c r="K490" s="42" t="s">
        <v>10</v>
      </c>
      <c r="L490" s="35"/>
      <c r="M490" s="42" t="s">
        <v>11</v>
      </c>
      <c r="N490" s="5" t="s">
        <v>5</v>
      </c>
      <c r="O490" s="42" t="s">
        <v>11</v>
      </c>
    </row>
    <row r="491" spans="1:16" s="49" customFormat="1" ht="12.75" customHeight="1">
      <c r="A491" s="43">
        <v>3518602989800</v>
      </c>
      <c r="B491" s="44">
        <v>3718602989800</v>
      </c>
      <c r="C491" s="45" t="s">
        <v>176</v>
      </c>
      <c r="D491" s="51">
        <v>10</v>
      </c>
      <c r="E491" s="51">
        <v>1500</v>
      </c>
      <c r="F491" s="47">
        <v>11.056478400000001</v>
      </c>
      <c r="G491" s="48">
        <v>11.270556000000003</v>
      </c>
      <c r="I491" s="50">
        <f t="shared" ref="I491:I499" si="64">F491*$K$10</f>
        <v>0</v>
      </c>
      <c r="J491" s="1"/>
      <c r="K491" s="50">
        <f t="shared" ref="K491:K499" si="65">I491*J491</f>
        <v>0</v>
      </c>
      <c r="M491" s="50">
        <f t="shared" ref="M491:M499" si="66">G491*$K$10</f>
        <v>0</v>
      </c>
      <c r="N491" s="1"/>
      <c r="O491" s="50">
        <f t="shared" ref="O491:O499" si="67">M491*N491</f>
        <v>0</v>
      </c>
    </row>
    <row r="492" spans="1:16" s="49" customFormat="1" ht="12.75" customHeight="1">
      <c r="A492" s="43">
        <v>3518604989800</v>
      </c>
      <c r="B492" s="44">
        <v>3718604989800</v>
      </c>
      <c r="C492" s="45" t="s">
        <v>177</v>
      </c>
      <c r="D492" s="51">
        <v>10</v>
      </c>
      <c r="E492" s="51">
        <v>750</v>
      </c>
      <c r="F492" s="47">
        <v>11.056478400000001</v>
      </c>
      <c r="G492" s="48">
        <v>11.270556000000003</v>
      </c>
      <c r="I492" s="50">
        <f t="shared" si="64"/>
        <v>0</v>
      </c>
      <c r="J492" s="1"/>
      <c r="K492" s="50">
        <f t="shared" si="65"/>
        <v>0</v>
      </c>
      <c r="M492" s="50">
        <f t="shared" si="66"/>
        <v>0</v>
      </c>
      <c r="N492" s="1"/>
      <c r="O492" s="50">
        <f t="shared" si="67"/>
        <v>0</v>
      </c>
    </row>
    <row r="493" spans="1:16" s="49" customFormat="1" ht="12.75" customHeight="1">
      <c r="A493" s="43">
        <v>3518606989800</v>
      </c>
      <c r="B493" s="44">
        <v>3718606989800</v>
      </c>
      <c r="C493" s="45" t="s">
        <v>168</v>
      </c>
      <c r="D493" s="51">
        <v>10</v>
      </c>
      <c r="E493" s="51">
        <v>750</v>
      </c>
      <c r="F493" s="47">
        <v>15.350623200000001</v>
      </c>
      <c r="G493" s="48">
        <v>17.226950400000003</v>
      </c>
      <c r="I493" s="50">
        <f t="shared" si="64"/>
        <v>0</v>
      </c>
      <c r="J493" s="1"/>
      <c r="K493" s="50">
        <f t="shared" si="65"/>
        <v>0</v>
      </c>
      <c r="M493" s="50">
        <f t="shared" si="66"/>
        <v>0</v>
      </c>
      <c r="N493" s="1"/>
      <c r="O493" s="50">
        <f t="shared" si="67"/>
        <v>0</v>
      </c>
    </row>
    <row r="494" spans="1:16" s="49" customFormat="1" ht="12.75" customHeight="1">
      <c r="A494" s="43">
        <v>3518608989800</v>
      </c>
      <c r="B494" s="44">
        <v>3718608989800</v>
      </c>
      <c r="C494" s="45" t="s">
        <v>169</v>
      </c>
      <c r="D494" s="51">
        <v>10</v>
      </c>
      <c r="E494" s="51">
        <v>600</v>
      </c>
      <c r="F494" s="47">
        <v>12.9453984</v>
      </c>
      <c r="G494" s="48">
        <v>14.532091200000002</v>
      </c>
      <c r="I494" s="50">
        <f t="shared" si="64"/>
        <v>0</v>
      </c>
      <c r="J494" s="1"/>
      <c r="K494" s="50">
        <f t="shared" si="65"/>
        <v>0</v>
      </c>
      <c r="M494" s="50">
        <f t="shared" si="66"/>
        <v>0</v>
      </c>
      <c r="N494" s="1"/>
      <c r="O494" s="50">
        <f t="shared" si="67"/>
        <v>0</v>
      </c>
    </row>
    <row r="495" spans="1:16" s="49" customFormat="1" ht="12.75" customHeight="1">
      <c r="A495" s="43">
        <v>3518612989800</v>
      </c>
      <c r="B495" s="44">
        <v>3718612989800</v>
      </c>
      <c r="C495" s="45" t="s">
        <v>170</v>
      </c>
      <c r="D495" s="51">
        <v>10</v>
      </c>
      <c r="E495" s="51">
        <v>360</v>
      </c>
      <c r="F495" s="47">
        <v>14.305420800000002</v>
      </c>
      <c r="G495" s="48">
        <v>16.332861600000001</v>
      </c>
      <c r="I495" s="50">
        <f t="shared" si="64"/>
        <v>0</v>
      </c>
      <c r="J495" s="1"/>
      <c r="K495" s="50">
        <f t="shared" si="65"/>
        <v>0</v>
      </c>
      <c r="M495" s="50">
        <f t="shared" si="66"/>
        <v>0</v>
      </c>
      <c r="N495" s="1"/>
      <c r="O495" s="50">
        <f t="shared" si="67"/>
        <v>0</v>
      </c>
    </row>
    <row r="496" spans="1:16" s="49" customFormat="1" ht="12.75" customHeight="1">
      <c r="A496" s="43">
        <v>3518616989800</v>
      </c>
      <c r="B496" s="44">
        <v>3718616989800</v>
      </c>
      <c r="C496" s="45" t="s">
        <v>171</v>
      </c>
      <c r="D496" s="51">
        <v>5</v>
      </c>
      <c r="E496" s="51">
        <v>240</v>
      </c>
      <c r="F496" s="47">
        <v>27.263412000000002</v>
      </c>
      <c r="G496" s="48">
        <v>30.915324000000009</v>
      </c>
      <c r="I496" s="50">
        <f t="shared" si="64"/>
        <v>0</v>
      </c>
      <c r="J496" s="1"/>
      <c r="K496" s="50">
        <f t="shared" si="65"/>
        <v>0</v>
      </c>
      <c r="M496" s="50">
        <f t="shared" si="66"/>
        <v>0</v>
      </c>
      <c r="N496" s="1"/>
      <c r="O496" s="50">
        <f t="shared" si="67"/>
        <v>0</v>
      </c>
    </row>
    <row r="497" spans="1:16" s="49" customFormat="1" ht="12.75" customHeight="1">
      <c r="A497" s="43">
        <v>3518620989800</v>
      </c>
      <c r="B497" s="44">
        <v>3718620989800</v>
      </c>
      <c r="C497" s="45" t="s">
        <v>172</v>
      </c>
      <c r="D497" s="51">
        <v>5</v>
      </c>
      <c r="E497" s="51">
        <v>180</v>
      </c>
      <c r="F497" s="47">
        <v>22.591483200000003</v>
      </c>
      <c r="G497" s="48">
        <v>28.484913600000006</v>
      </c>
      <c r="I497" s="50">
        <f t="shared" si="64"/>
        <v>0</v>
      </c>
      <c r="J497" s="1"/>
      <c r="K497" s="50">
        <f t="shared" si="65"/>
        <v>0</v>
      </c>
      <c r="M497" s="50">
        <f t="shared" si="66"/>
        <v>0</v>
      </c>
      <c r="N497" s="1"/>
      <c r="O497" s="50">
        <f t="shared" si="67"/>
        <v>0</v>
      </c>
    </row>
    <row r="498" spans="1:16" s="49" customFormat="1" ht="12.75" customHeight="1">
      <c r="A498" s="43">
        <v>3518624989800</v>
      </c>
      <c r="B498" s="44">
        <v>3718624989800</v>
      </c>
      <c r="C498" s="45" t="s">
        <v>173</v>
      </c>
      <c r="D498" s="51">
        <v>5</v>
      </c>
      <c r="E498" s="51">
        <v>135</v>
      </c>
      <c r="F498" s="47">
        <v>31.456814400000006</v>
      </c>
      <c r="G498" s="48">
        <v>36.859125600000006</v>
      </c>
      <c r="I498" s="50">
        <f t="shared" si="64"/>
        <v>0</v>
      </c>
      <c r="J498" s="1"/>
      <c r="K498" s="50">
        <f t="shared" si="65"/>
        <v>0</v>
      </c>
      <c r="M498" s="50">
        <f t="shared" si="66"/>
        <v>0</v>
      </c>
      <c r="N498" s="1"/>
      <c r="O498" s="50">
        <f t="shared" si="67"/>
        <v>0</v>
      </c>
    </row>
    <row r="499" spans="1:16" s="49" customFormat="1" ht="12.75" customHeight="1">
      <c r="A499" s="43">
        <v>3518632989800</v>
      </c>
      <c r="B499" s="44">
        <v>3718632989800</v>
      </c>
      <c r="C499" s="45" t="s">
        <v>174</v>
      </c>
      <c r="D499" s="51">
        <v>1</v>
      </c>
      <c r="E499" s="51">
        <v>75</v>
      </c>
      <c r="F499" s="47">
        <v>52.184563200000007</v>
      </c>
      <c r="G499" s="48">
        <v>65.469967200000013</v>
      </c>
      <c r="I499" s="50">
        <f t="shared" si="64"/>
        <v>0</v>
      </c>
      <c r="J499" s="1"/>
      <c r="K499" s="50">
        <f t="shared" si="65"/>
        <v>0</v>
      </c>
      <c r="M499" s="50">
        <f t="shared" si="66"/>
        <v>0</v>
      </c>
      <c r="N499" s="1"/>
      <c r="O499" s="50">
        <f t="shared" si="67"/>
        <v>0</v>
      </c>
    </row>
    <row r="500" spans="1:16" s="49" customFormat="1" ht="12.75" customHeight="1">
      <c r="A500" s="76"/>
      <c r="B500" s="53"/>
      <c r="C500" s="53"/>
      <c r="D500" s="54"/>
      <c r="E500" s="55"/>
      <c r="F500" s="55"/>
      <c r="G500" s="56"/>
      <c r="H500" s="56"/>
      <c r="J500" s="2"/>
      <c r="K500" s="58"/>
      <c r="L500" s="57"/>
      <c r="N500" s="2"/>
      <c r="O500" s="58"/>
      <c r="P500" s="57"/>
    </row>
    <row r="501" spans="1:16" s="49" customFormat="1" ht="12.75" customHeight="1">
      <c r="A501" s="76"/>
      <c r="B501" s="53"/>
      <c r="C501" s="53"/>
      <c r="D501" s="54"/>
      <c r="E501" s="55"/>
      <c r="F501" s="55"/>
      <c r="G501" s="56"/>
      <c r="H501" s="56"/>
      <c r="J501" s="2"/>
      <c r="K501" s="58"/>
      <c r="L501" s="57"/>
      <c r="N501" s="2"/>
      <c r="O501" s="58"/>
      <c r="P501" s="57"/>
    </row>
    <row r="502" spans="1:16" s="49" customFormat="1" ht="12.75" customHeight="1">
      <c r="A502" s="76"/>
      <c r="B502" s="53"/>
      <c r="C502" s="53"/>
      <c r="D502" s="54"/>
      <c r="E502" s="55"/>
      <c r="F502" s="55"/>
      <c r="G502" s="56"/>
      <c r="H502" s="56"/>
      <c r="J502" s="2"/>
      <c r="K502" s="58"/>
      <c r="L502" s="57"/>
      <c r="N502" s="2"/>
      <c r="O502" s="58"/>
      <c r="P502" s="57"/>
    </row>
    <row r="503" spans="1:16" s="49" customFormat="1" ht="12.75" customHeight="1">
      <c r="A503" s="76"/>
      <c r="B503" s="53"/>
      <c r="C503" s="53"/>
      <c r="D503" s="54"/>
      <c r="E503" s="55"/>
      <c r="F503" s="55"/>
      <c r="G503" s="56"/>
      <c r="H503" s="56"/>
      <c r="J503" s="2"/>
      <c r="K503" s="58"/>
      <c r="L503" s="57"/>
      <c r="N503" s="2"/>
      <c r="O503" s="58"/>
      <c r="P503" s="57"/>
    </row>
    <row r="504" spans="1:16" s="49" customFormat="1" ht="12.75" customHeight="1">
      <c r="B504" s="59"/>
      <c r="C504" s="59"/>
      <c r="D504" s="60"/>
      <c r="E504" s="61"/>
      <c r="F504" s="61"/>
      <c r="G504" s="62"/>
      <c r="H504" s="62"/>
      <c r="J504" s="96"/>
      <c r="N504" s="96"/>
    </row>
    <row r="505" spans="1:16" s="49" customFormat="1" ht="25">
      <c r="A505" s="67" t="s">
        <v>207</v>
      </c>
      <c r="B505" s="10"/>
      <c r="C505" s="10"/>
      <c r="D505" s="11"/>
      <c r="E505" s="12"/>
      <c r="F505" s="28"/>
      <c r="G505" s="13"/>
      <c r="H505" s="13"/>
      <c r="I505" s="9"/>
      <c r="J505" s="93"/>
      <c r="K505" s="9"/>
      <c r="L505" s="9"/>
      <c r="M505" s="9"/>
      <c r="N505" s="93"/>
      <c r="O505" s="9"/>
      <c r="P505" s="9"/>
    </row>
    <row r="506" spans="1:16" ht="13">
      <c r="A506" s="29" t="s">
        <v>211</v>
      </c>
      <c r="B506" s="30" t="s">
        <v>212</v>
      </c>
      <c r="C506" s="31"/>
      <c r="D506" s="32" t="s">
        <v>215</v>
      </c>
      <c r="E506" s="32" t="s">
        <v>216</v>
      </c>
      <c r="F506" s="33" t="s">
        <v>218</v>
      </c>
      <c r="G506" s="34" t="s">
        <v>218</v>
      </c>
      <c r="H506" s="35"/>
      <c r="I506" s="36" t="s">
        <v>6</v>
      </c>
      <c r="J506" s="4" t="s">
        <v>7</v>
      </c>
      <c r="K506" s="36" t="s">
        <v>8</v>
      </c>
      <c r="L506" s="35"/>
      <c r="M506" s="36" t="s">
        <v>6</v>
      </c>
      <c r="N506" s="4" t="s">
        <v>7</v>
      </c>
      <c r="O506" s="36" t="s">
        <v>8</v>
      </c>
    </row>
    <row r="507" spans="1:16" s="35" customFormat="1" ht="12.75" customHeight="1">
      <c r="A507" s="37" t="s">
        <v>10</v>
      </c>
      <c r="B507" s="38" t="s">
        <v>213</v>
      </c>
      <c r="C507" s="39" t="s">
        <v>214</v>
      </c>
      <c r="D507" s="39" t="s">
        <v>9</v>
      </c>
      <c r="E507" s="39" t="s">
        <v>217</v>
      </c>
      <c r="F507" s="40" t="s">
        <v>10</v>
      </c>
      <c r="G507" s="41" t="s">
        <v>11</v>
      </c>
      <c r="I507" s="42" t="s">
        <v>10</v>
      </c>
      <c r="J507" s="5" t="s">
        <v>5</v>
      </c>
      <c r="K507" s="42" t="s">
        <v>10</v>
      </c>
      <c r="M507" s="42" t="s">
        <v>11</v>
      </c>
      <c r="N507" s="5" t="s">
        <v>5</v>
      </c>
      <c r="O507" s="42" t="s">
        <v>11</v>
      </c>
    </row>
    <row r="508" spans="1:16" s="35" customFormat="1" ht="12.75" customHeight="1">
      <c r="A508" s="43">
        <v>3539602989800</v>
      </c>
      <c r="B508" s="43">
        <v>3739602989800</v>
      </c>
      <c r="C508" s="45" t="s">
        <v>176</v>
      </c>
      <c r="D508" s="51">
        <v>10</v>
      </c>
      <c r="E508" s="51">
        <v>3600</v>
      </c>
      <c r="F508" s="47">
        <v>8.5253256000000022</v>
      </c>
      <c r="G508" s="48">
        <v>13.915044000000002</v>
      </c>
      <c r="H508" s="49"/>
      <c r="I508" s="50">
        <f t="shared" ref="I508:I519" si="68">F508*$K$10</f>
        <v>0</v>
      </c>
      <c r="J508" s="1"/>
      <c r="K508" s="50">
        <f t="shared" ref="K508:K519" si="69">I508*J508</f>
        <v>0</v>
      </c>
      <c r="L508" s="49"/>
      <c r="M508" s="50">
        <f t="shared" ref="M508:M519" si="70">G508*$K$10</f>
        <v>0</v>
      </c>
      <c r="N508" s="1"/>
      <c r="O508" s="50">
        <f t="shared" ref="O508:O519" si="71">M508*N508</f>
        <v>0</v>
      </c>
    </row>
    <row r="509" spans="1:16" s="49" customFormat="1" ht="13">
      <c r="A509" s="90">
        <v>3539604989800</v>
      </c>
      <c r="B509" s="43">
        <v>3739604989800</v>
      </c>
      <c r="C509" s="45" t="s">
        <v>177</v>
      </c>
      <c r="D509" s="51">
        <v>10</v>
      </c>
      <c r="E509" s="51">
        <v>1800</v>
      </c>
      <c r="F509" s="47">
        <v>8.5253256000000022</v>
      </c>
      <c r="G509" s="48">
        <v>13.915044000000002</v>
      </c>
      <c r="I509" s="50">
        <f t="shared" si="68"/>
        <v>0</v>
      </c>
      <c r="J509" s="1"/>
      <c r="K509" s="50">
        <f t="shared" si="69"/>
        <v>0</v>
      </c>
      <c r="M509" s="50">
        <f t="shared" si="70"/>
        <v>0</v>
      </c>
      <c r="N509" s="1"/>
      <c r="O509" s="50">
        <f t="shared" si="71"/>
        <v>0</v>
      </c>
    </row>
    <row r="510" spans="1:16" s="49" customFormat="1" ht="13">
      <c r="A510" s="90">
        <v>3539606989800</v>
      </c>
      <c r="B510" s="43">
        <v>3739606989800</v>
      </c>
      <c r="C510" s="45" t="s">
        <v>168</v>
      </c>
      <c r="D510" s="51">
        <v>10</v>
      </c>
      <c r="E510" s="51">
        <v>1200</v>
      </c>
      <c r="F510" s="47">
        <v>8.5253256000000022</v>
      </c>
      <c r="G510" s="48">
        <v>13.915044000000002</v>
      </c>
      <c r="I510" s="50">
        <f t="shared" si="68"/>
        <v>0</v>
      </c>
      <c r="J510" s="1"/>
      <c r="K510" s="50">
        <f t="shared" si="69"/>
        <v>0</v>
      </c>
      <c r="M510" s="50">
        <f t="shared" si="70"/>
        <v>0</v>
      </c>
      <c r="N510" s="1"/>
      <c r="O510" s="50">
        <f t="shared" si="71"/>
        <v>0</v>
      </c>
    </row>
    <row r="511" spans="1:16" s="49" customFormat="1" ht="13">
      <c r="A511" s="90">
        <v>3539608989800</v>
      </c>
      <c r="B511" s="43">
        <v>3739608989800</v>
      </c>
      <c r="C511" s="45" t="s">
        <v>169</v>
      </c>
      <c r="D511" s="51">
        <v>10</v>
      </c>
      <c r="E511" s="51">
        <v>600</v>
      </c>
      <c r="F511" s="47">
        <v>9.003852000000002</v>
      </c>
      <c r="G511" s="48">
        <v>17.428435199999999</v>
      </c>
      <c r="I511" s="50">
        <f t="shared" si="68"/>
        <v>0</v>
      </c>
      <c r="J511" s="1"/>
      <c r="K511" s="50">
        <f t="shared" si="69"/>
        <v>0</v>
      </c>
      <c r="M511" s="50">
        <f t="shared" si="70"/>
        <v>0</v>
      </c>
      <c r="N511" s="1"/>
      <c r="O511" s="50">
        <f t="shared" si="71"/>
        <v>0</v>
      </c>
    </row>
    <row r="512" spans="1:16" s="49" customFormat="1" ht="13">
      <c r="A512" s="90">
        <v>3539612989800</v>
      </c>
      <c r="B512" s="43">
        <v>3739612989800</v>
      </c>
      <c r="C512" s="45" t="s">
        <v>170</v>
      </c>
      <c r="D512" s="51">
        <v>10</v>
      </c>
      <c r="E512" s="51">
        <v>360</v>
      </c>
      <c r="F512" s="47">
        <v>9.003852000000002</v>
      </c>
      <c r="G512" s="48">
        <v>17.428435199999999</v>
      </c>
      <c r="I512" s="50">
        <f t="shared" si="68"/>
        <v>0</v>
      </c>
      <c r="J512" s="1"/>
      <c r="K512" s="50">
        <f t="shared" si="69"/>
        <v>0</v>
      </c>
      <c r="M512" s="50">
        <f t="shared" si="70"/>
        <v>0</v>
      </c>
      <c r="N512" s="1"/>
      <c r="O512" s="50">
        <f t="shared" si="71"/>
        <v>0</v>
      </c>
    </row>
    <row r="513" spans="1:16" s="49" customFormat="1" ht="13">
      <c r="A513" s="90">
        <v>3539616989800</v>
      </c>
      <c r="B513" s="43">
        <v>3739616989800</v>
      </c>
      <c r="C513" s="45" t="s">
        <v>171</v>
      </c>
      <c r="D513" s="51">
        <v>5</v>
      </c>
      <c r="E513" s="51">
        <v>240</v>
      </c>
      <c r="F513" s="47">
        <v>11.371298400000002</v>
      </c>
      <c r="G513" s="48">
        <v>19.078092000000005</v>
      </c>
      <c r="I513" s="50">
        <f t="shared" si="68"/>
        <v>0</v>
      </c>
      <c r="J513" s="1"/>
      <c r="K513" s="50">
        <f t="shared" si="69"/>
        <v>0</v>
      </c>
      <c r="M513" s="50">
        <f t="shared" si="70"/>
        <v>0</v>
      </c>
      <c r="N513" s="1"/>
      <c r="O513" s="50">
        <f t="shared" si="71"/>
        <v>0</v>
      </c>
    </row>
    <row r="514" spans="1:16" s="49" customFormat="1" ht="13">
      <c r="A514" s="90">
        <v>3539620989800</v>
      </c>
      <c r="B514" s="43">
        <v>3739620989800</v>
      </c>
      <c r="C514" s="45" t="s">
        <v>172</v>
      </c>
      <c r="D514" s="51">
        <v>5</v>
      </c>
      <c r="E514" s="51">
        <v>120</v>
      </c>
      <c r="F514" s="47">
        <v>14.330606400000004</v>
      </c>
      <c r="G514" s="48">
        <v>29.391595200000005</v>
      </c>
      <c r="I514" s="50">
        <f t="shared" si="68"/>
        <v>0</v>
      </c>
      <c r="J514" s="1"/>
      <c r="K514" s="50">
        <f t="shared" si="69"/>
        <v>0</v>
      </c>
      <c r="M514" s="50">
        <f t="shared" si="70"/>
        <v>0</v>
      </c>
      <c r="N514" s="1"/>
      <c r="O514" s="50">
        <f t="shared" si="71"/>
        <v>0</v>
      </c>
    </row>
    <row r="515" spans="1:16" s="49" customFormat="1" ht="13">
      <c r="A515" s="90">
        <v>3539624989800</v>
      </c>
      <c r="B515" s="43">
        <v>3739624989800</v>
      </c>
      <c r="C515" s="45" t="s">
        <v>173</v>
      </c>
      <c r="D515" s="51">
        <v>5</v>
      </c>
      <c r="E515" s="51">
        <v>90</v>
      </c>
      <c r="F515" s="47">
        <v>19.934402400000003</v>
      </c>
      <c r="G515" s="48">
        <v>39.667320000000011</v>
      </c>
      <c r="I515" s="50">
        <f t="shared" si="68"/>
        <v>0</v>
      </c>
      <c r="J515" s="1"/>
      <c r="K515" s="50">
        <f t="shared" si="69"/>
        <v>0</v>
      </c>
      <c r="M515" s="50">
        <f t="shared" si="70"/>
        <v>0</v>
      </c>
      <c r="N515" s="1"/>
      <c r="O515" s="50">
        <f t="shared" si="71"/>
        <v>0</v>
      </c>
    </row>
    <row r="516" spans="1:16" s="49" customFormat="1" ht="13">
      <c r="A516" s="90">
        <v>3539632989800</v>
      </c>
      <c r="B516" s="44">
        <v>3739632989800</v>
      </c>
      <c r="C516" s="45" t="s">
        <v>174</v>
      </c>
      <c r="D516" s="51">
        <v>1</v>
      </c>
      <c r="E516" s="51">
        <v>60</v>
      </c>
      <c r="F516" s="47">
        <v>28.484913600000006</v>
      </c>
      <c r="G516" s="48">
        <v>50.371200000000009</v>
      </c>
      <c r="I516" s="50">
        <f t="shared" si="68"/>
        <v>0</v>
      </c>
      <c r="J516" s="1"/>
      <c r="K516" s="50">
        <f t="shared" si="69"/>
        <v>0</v>
      </c>
      <c r="M516" s="50">
        <f t="shared" si="70"/>
        <v>0</v>
      </c>
      <c r="N516" s="1"/>
      <c r="O516" s="50">
        <f t="shared" si="71"/>
        <v>0</v>
      </c>
    </row>
    <row r="517" spans="1:16" s="49" customFormat="1" ht="13">
      <c r="A517" s="90">
        <v>3539636989800</v>
      </c>
      <c r="B517" s="44">
        <v>3739636989800</v>
      </c>
      <c r="C517" s="45" t="s">
        <v>178</v>
      </c>
      <c r="D517" s="51">
        <v>1</v>
      </c>
      <c r="E517" s="51">
        <v>32</v>
      </c>
      <c r="F517" s="47">
        <v>51.90752160000001</v>
      </c>
      <c r="G517" s="48">
        <v>98.261618400000017</v>
      </c>
      <c r="I517" s="50">
        <f t="shared" si="68"/>
        <v>0</v>
      </c>
      <c r="J517" s="1"/>
      <c r="K517" s="50">
        <f t="shared" si="69"/>
        <v>0</v>
      </c>
      <c r="M517" s="50">
        <f t="shared" si="70"/>
        <v>0</v>
      </c>
      <c r="N517" s="1"/>
      <c r="O517" s="50">
        <f t="shared" si="71"/>
        <v>0</v>
      </c>
    </row>
    <row r="518" spans="1:16" s="49" customFormat="1" ht="13">
      <c r="A518" s="90">
        <v>3539638989800</v>
      </c>
      <c r="B518" s="44">
        <v>3739638989800</v>
      </c>
      <c r="C518" s="45" t="s">
        <v>179</v>
      </c>
      <c r="D518" s="51">
        <v>1</v>
      </c>
      <c r="E518" s="51">
        <v>32</v>
      </c>
      <c r="F518" s="47">
        <v>71.250062400000019</v>
      </c>
      <c r="G518" s="48">
        <v>139.40229600000004</v>
      </c>
      <c r="I518" s="50">
        <f t="shared" si="68"/>
        <v>0</v>
      </c>
      <c r="J518" s="1"/>
      <c r="K518" s="50">
        <f t="shared" si="69"/>
        <v>0</v>
      </c>
      <c r="M518" s="50">
        <f t="shared" si="70"/>
        <v>0</v>
      </c>
      <c r="N518" s="1"/>
      <c r="O518" s="50">
        <f t="shared" si="71"/>
        <v>0</v>
      </c>
    </row>
    <row r="519" spans="1:16" s="49" customFormat="1" ht="13">
      <c r="A519" s="90">
        <v>3539642989800</v>
      </c>
      <c r="B519" s="44">
        <v>3739642989800</v>
      </c>
      <c r="C519" s="45" t="s">
        <v>180</v>
      </c>
      <c r="D519" s="51">
        <v>1</v>
      </c>
      <c r="E519" s="51">
        <v>12</v>
      </c>
      <c r="F519" s="47">
        <v>149.48912880000003</v>
      </c>
      <c r="G519" s="48">
        <v>289.31958000000003</v>
      </c>
      <c r="I519" s="50">
        <f t="shared" si="68"/>
        <v>0</v>
      </c>
      <c r="J519" s="1"/>
      <c r="K519" s="50">
        <f t="shared" si="69"/>
        <v>0</v>
      </c>
      <c r="M519" s="50">
        <f t="shared" si="70"/>
        <v>0</v>
      </c>
      <c r="N519" s="1"/>
      <c r="O519" s="50">
        <f t="shared" si="71"/>
        <v>0</v>
      </c>
    </row>
    <row r="520" spans="1:16" s="49" customFormat="1" ht="13">
      <c r="A520" s="53"/>
      <c r="B520" s="53"/>
      <c r="C520" s="54"/>
      <c r="D520" s="55"/>
      <c r="E520" s="55"/>
      <c r="F520" s="56"/>
      <c r="G520" s="56"/>
      <c r="I520" s="57"/>
      <c r="J520" s="3"/>
      <c r="K520" s="57"/>
      <c r="M520" s="57"/>
      <c r="N520" s="3"/>
      <c r="O520" s="57"/>
    </row>
    <row r="521" spans="1:16" s="49" customFormat="1" ht="13">
      <c r="A521" s="53"/>
      <c r="B521" s="53"/>
      <c r="C521" s="54"/>
      <c r="D521" s="55"/>
      <c r="E521" s="55"/>
      <c r="F521" s="56"/>
      <c r="G521" s="56"/>
      <c r="I521" s="57"/>
      <c r="J521" s="3"/>
      <c r="K521" s="57"/>
      <c r="M521" s="57"/>
      <c r="N521" s="3"/>
      <c r="O521" s="57"/>
    </row>
    <row r="522" spans="1:16" s="49" customFormat="1" ht="13">
      <c r="A522" s="53"/>
      <c r="B522" s="53"/>
      <c r="C522" s="54"/>
      <c r="D522" s="55"/>
      <c r="E522" s="55"/>
      <c r="F522" s="56"/>
      <c r="G522" s="56"/>
      <c r="I522" s="57"/>
      <c r="J522" s="3"/>
      <c r="K522" s="57"/>
      <c r="M522" s="57"/>
      <c r="N522" s="3"/>
      <c r="O522" s="57"/>
    </row>
    <row r="523" spans="1:16" s="49" customFormat="1" ht="13">
      <c r="A523" s="53"/>
      <c r="B523" s="53"/>
      <c r="C523" s="54"/>
      <c r="D523" s="55"/>
      <c r="E523" s="55"/>
      <c r="F523" s="56"/>
      <c r="G523" s="56"/>
      <c r="I523" s="57"/>
      <c r="J523" s="3"/>
      <c r="K523" s="57"/>
      <c r="M523" s="57"/>
      <c r="N523" s="3"/>
      <c r="O523" s="57"/>
    </row>
    <row r="524" spans="1:16" s="49" customFormat="1" ht="13">
      <c r="B524" s="59"/>
      <c r="C524" s="59"/>
      <c r="D524" s="70"/>
      <c r="E524" s="61"/>
      <c r="F524" s="61"/>
      <c r="G524" s="62"/>
      <c r="H524" s="62"/>
      <c r="J524" s="96"/>
      <c r="N524" s="96"/>
    </row>
    <row r="525" spans="1:16" s="49" customFormat="1" ht="25">
      <c r="A525" s="67" t="s">
        <v>208</v>
      </c>
      <c r="B525" s="10"/>
      <c r="C525" s="10"/>
      <c r="D525" s="11"/>
      <c r="E525" s="12"/>
      <c r="F525" s="28"/>
      <c r="G525" s="13"/>
      <c r="H525" s="13"/>
      <c r="I525" s="9"/>
      <c r="J525" s="93"/>
      <c r="K525" s="9"/>
      <c r="L525" s="9"/>
      <c r="M525" s="9"/>
      <c r="N525" s="93"/>
      <c r="O525" s="9"/>
      <c r="P525" s="9"/>
    </row>
    <row r="526" spans="1:16" s="49" customFormat="1" ht="13">
      <c r="A526" s="29" t="s">
        <v>211</v>
      </c>
      <c r="B526" s="30" t="s">
        <v>212</v>
      </c>
      <c r="C526" s="31"/>
      <c r="D526" s="32" t="s">
        <v>215</v>
      </c>
      <c r="E526" s="32" t="s">
        <v>216</v>
      </c>
      <c r="F526" s="33" t="s">
        <v>218</v>
      </c>
      <c r="G526" s="34" t="s">
        <v>218</v>
      </c>
      <c r="H526" s="35"/>
      <c r="I526" s="36" t="s">
        <v>6</v>
      </c>
      <c r="J526" s="4" t="s">
        <v>7</v>
      </c>
      <c r="K526" s="36" t="s">
        <v>8</v>
      </c>
      <c r="L526" s="35"/>
      <c r="M526" s="36" t="s">
        <v>6</v>
      </c>
      <c r="N526" s="4" t="s">
        <v>7</v>
      </c>
      <c r="O526" s="36" t="s">
        <v>8</v>
      </c>
    </row>
    <row r="527" spans="1:16" s="49" customFormat="1" ht="13">
      <c r="A527" s="37" t="s">
        <v>10</v>
      </c>
      <c r="B527" s="38" t="s">
        <v>213</v>
      </c>
      <c r="C527" s="39" t="s">
        <v>214</v>
      </c>
      <c r="D527" s="39" t="s">
        <v>9</v>
      </c>
      <c r="E527" s="39" t="s">
        <v>217</v>
      </c>
      <c r="F527" s="40" t="s">
        <v>10</v>
      </c>
      <c r="G527" s="41" t="s">
        <v>11</v>
      </c>
      <c r="H527" s="35"/>
      <c r="I527" s="42" t="s">
        <v>10</v>
      </c>
      <c r="J527" s="5" t="s">
        <v>5</v>
      </c>
      <c r="K527" s="42" t="s">
        <v>10</v>
      </c>
      <c r="L527" s="35"/>
      <c r="M527" s="42" t="s">
        <v>11</v>
      </c>
      <c r="N527" s="5" t="s">
        <v>5</v>
      </c>
      <c r="O527" s="42" t="s">
        <v>11</v>
      </c>
    </row>
    <row r="528" spans="1:16" s="49" customFormat="1" ht="13">
      <c r="A528" s="43">
        <v>3516808089800</v>
      </c>
      <c r="B528" s="44">
        <v>3716808089800</v>
      </c>
      <c r="C528" s="45" t="s">
        <v>15</v>
      </c>
      <c r="D528" s="51">
        <v>10</v>
      </c>
      <c r="E528" s="51">
        <v>300</v>
      </c>
      <c r="F528" s="47">
        <v>39.642134400000003</v>
      </c>
      <c r="G528" s="48">
        <v>60.483218400000013</v>
      </c>
      <c r="I528" s="50">
        <f t="shared" ref="I528:I533" si="72">F528*$K$10</f>
        <v>0</v>
      </c>
      <c r="J528" s="1"/>
      <c r="K528" s="50">
        <f t="shared" ref="K528:K533" si="73">I528*J528</f>
        <v>0</v>
      </c>
      <c r="M528" s="50">
        <f t="shared" ref="M528:M533" si="74">G528*$K$10</f>
        <v>0</v>
      </c>
      <c r="N528" s="1"/>
      <c r="O528" s="50">
        <f t="shared" ref="O528:O533" si="75">M528*N528</f>
        <v>0</v>
      </c>
    </row>
    <row r="529" spans="1:15" s="49" customFormat="1" ht="13">
      <c r="A529" s="43">
        <v>3516812129800</v>
      </c>
      <c r="B529" s="44">
        <v>3716812129800</v>
      </c>
      <c r="C529" s="45" t="s">
        <v>16</v>
      </c>
      <c r="D529" s="51">
        <v>10</v>
      </c>
      <c r="E529" s="51">
        <v>160</v>
      </c>
      <c r="F529" s="47">
        <v>58.468370400000005</v>
      </c>
      <c r="G529" s="48">
        <v>90.504453600000033</v>
      </c>
      <c r="I529" s="50">
        <f t="shared" si="72"/>
        <v>0</v>
      </c>
      <c r="J529" s="1"/>
      <c r="K529" s="50">
        <f t="shared" si="73"/>
        <v>0</v>
      </c>
      <c r="M529" s="50">
        <f t="shared" si="74"/>
        <v>0</v>
      </c>
      <c r="N529" s="1"/>
      <c r="O529" s="50">
        <f t="shared" si="75"/>
        <v>0</v>
      </c>
    </row>
    <row r="530" spans="1:15" s="49" customFormat="1" ht="13">
      <c r="A530" s="43">
        <v>3516816169800</v>
      </c>
      <c r="B530" s="44">
        <v>3716816169800</v>
      </c>
      <c r="C530" s="45" t="s">
        <v>17</v>
      </c>
      <c r="D530" s="51">
        <v>5</v>
      </c>
      <c r="E530" s="51">
        <v>90</v>
      </c>
      <c r="F530" s="47">
        <v>84.2584248</v>
      </c>
      <c r="G530" s="48">
        <v>113.25964320000003</v>
      </c>
      <c r="I530" s="50">
        <f t="shared" si="72"/>
        <v>0</v>
      </c>
      <c r="J530" s="1"/>
      <c r="K530" s="50">
        <f t="shared" si="73"/>
        <v>0</v>
      </c>
      <c r="M530" s="50">
        <f t="shared" si="74"/>
        <v>0</v>
      </c>
      <c r="N530" s="1"/>
      <c r="O530" s="50">
        <f t="shared" si="75"/>
        <v>0</v>
      </c>
    </row>
    <row r="531" spans="1:15" s="49" customFormat="1" ht="13">
      <c r="A531" s="43">
        <v>3516820209800</v>
      </c>
      <c r="B531" s="44">
        <v>3716820209800</v>
      </c>
      <c r="C531" s="45" t="s">
        <v>18</v>
      </c>
      <c r="D531" s="51">
        <v>5</v>
      </c>
      <c r="E531" s="51">
        <v>60</v>
      </c>
      <c r="F531" s="47">
        <v>96.360105600000011</v>
      </c>
      <c r="G531" s="48">
        <v>120.53110370400003</v>
      </c>
      <c r="I531" s="50">
        <f t="shared" si="72"/>
        <v>0</v>
      </c>
      <c r="J531" s="1"/>
      <c r="K531" s="50">
        <f t="shared" si="73"/>
        <v>0</v>
      </c>
      <c r="M531" s="50">
        <f t="shared" si="74"/>
        <v>0</v>
      </c>
      <c r="N531" s="1"/>
      <c r="O531" s="50">
        <f t="shared" si="75"/>
        <v>0</v>
      </c>
    </row>
    <row r="532" spans="1:15" s="49" customFormat="1" ht="13">
      <c r="A532" s="43">
        <v>3516824249800</v>
      </c>
      <c r="B532" s="44">
        <v>3716824249800</v>
      </c>
      <c r="C532" s="45" t="s">
        <v>19</v>
      </c>
      <c r="D532" s="51">
        <v>5</v>
      </c>
      <c r="E532" s="51">
        <v>40</v>
      </c>
      <c r="F532" s="47">
        <v>115.29967680000001</v>
      </c>
      <c r="G532" s="48">
        <v>156.36479760000003</v>
      </c>
      <c r="I532" s="50">
        <f t="shared" si="72"/>
        <v>0</v>
      </c>
      <c r="J532" s="1"/>
      <c r="K532" s="50">
        <f t="shared" si="73"/>
        <v>0</v>
      </c>
      <c r="M532" s="50">
        <f t="shared" si="74"/>
        <v>0</v>
      </c>
      <c r="N532" s="1"/>
      <c r="O532" s="50">
        <f t="shared" si="75"/>
        <v>0</v>
      </c>
    </row>
    <row r="533" spans="1:15" s="49" customFormat="1" ht="13">
      <c r="A533" s="43">
        <v>3516832329800</v>
      </c>
      <c r="B533" s="44">
        <v>3716832329800</v>
      </c>
      <c r="C533" s="75" t="s">
        <v>20</v>
      </c>
      <c r="D533" s="51">
        <v>1</v>
      </c>
      <c r="E533" s="51">
        <v>30</v>
      </c>
      <c r="F533" s="47">
        <v>134.88148080000005</v>
      </c>
      <c r="G533" s="48">
        <v>202.15221840000004</v>
      </c>
      <c r="I533" s="50">
        <f t="shared" si="72"/>
        <v>0</v>
      </c>
      <c r="J533" s="1"/>
      <c r="K533" s="50">
        <f t="shared" si="73"/>
        <v>0</v>
      </c>
      <c r="M533" s="50">
        <f t="shared" si="74"/>
        <v>0</v>
      </c>
      <c r="N533" s="1"/>
      <c r="O533" s="50">
        <f t="shared" si="75"/>
        <v>0</v>
      </c>
    </row>
    <row r="534" spans="1:15" s="49" customFormat="1" ht="13">
      <c r="B534" s="59"/>
      <c r="C534" s="59"/>
      <c r="D534" s="60"/>
      <c r="E534" s="52"/>
      <c r="F534" s="52"/>
      <c r="G534" s="62"/>
      <c r="H534" s="62"/>
      <c r="J534" s="96"/>
      <c r="N534" s="96"/>
    </row>
    <row r="535" spans="1:15" s="49" customFormat="1" ht="13">
      <c r="B535" s="59"/>
      <c r="C535" s="59"/>
      <c r="D535" s="60"/>
      <c r="E535" s="52"/>
      <c r="F535" s="52"/>
      <c r="G535" s="62"/>
      <c r="H535" s="62"/>
      <c r="J535" s="96"/>
      <c r="N535" s="96"/>
    </row>
    <row r="536" spans="1:15" s="49" customFormat="1" ht="13">
      <c r="B536" s="59"/>
      <c r="C536" s="59"/>
      <c r="D536" s="60"/>
      <c r="E536" s="52"/>
      <c r="F536" s="52"/>
      <c r="G536" s="62"/>
      <c r="H536" s="62"/>
      <c r="J536" s="96"/>
      <c r="N536" s="96"/>
    </row>
    <row r="537" spans="1:15" s="49" customFormat="1" ht="13">
      <c r="B537" s="59"/>
      <c r="C537" s="59"/>
      <c r="D537" s="60"/>
      <c r="E537" s="52"/>
      <c r="F537" s="52"/>
      <c r="G537" s="62"/>
      <c r="H537" s="62"/>
      <c r="J537" s="96"/>
      <c r="N537" s="96"/>
    </row>
    <row r="538" spans="1:15" s="49" customFormat="1" ht="13">
      <c r="B538" s="59"/>
      <c r="C538" s="59"/>
      <c r="D538" s="60"/>
      <c r="E538" s="52"/>
      <c r="F538" s="52"/>
      <c r="G538" s="62"/>
      <c r="H538" s="62"/>
      <c r="J538" s="96"/>
      <c r="N538" s="96"/>
    </row>
    <row r="539" spans="1:15" s="49" customFormat="1" ht="13">
      <c r="B539" s="59"/>
      <c r="C539" s="59"/>
      <c r="D539" s="60"/>
      <c r="E539" s="52"/>
      <c r="F539" s="52"/>
      <c r="G539" s="62"/>
      <c r="H539" s="62"/>
      <c r="J539" s="96"/>
      <c r="N539" s="96"/>
    </row>
    <row r="540" spans="1:15" s="49" customFormat="1" ht="13">
      <c r="B540" s="59"/>
      <c r="C540" s="59"/>
      <c r="D540" s="60"/>
      <c r="E540" s="52"/>
      <c r="F540" s="52"/>
      <c r="G540" s="62"/>
      <c r="H540" s="62"/>
      <c r="J540" s="96"/>
      <c r="N540" s="96"/>
    </row>
    <row r="541" spans="1:15" ht="25">
      <c r="A541" s="67" t="s">
        <v>209</v>
      </c>
      <c r="F541" s="28"/>
    </row>
    <row r="542" spans="1:15" ht="12.75" customHeight="1">
      <c r="A542" s="29" t="s">
        <v>211</v>
      </c>
      <c r="B542" s="30" t="s">
        <v>212</v>
      </c>
      <c r="C542" s="31"/>
      <c r="D542" s="32" t="s">
        <v>215</v>
      </c>
      <c r="E542" s="32" t="s">
        <v>216</v>
      </c>
      <c r="F542" s="33" t="s">
        <v>218</v>
      </c>
      <c r="G542" s="34" t="s">
        <v>218</v>
      </c>
      <c r="H542" s="35"/>
      <c r="I542" s="36" t="s">
        <v>6</v>
      </c>
      <c r="J542" s="4" t="s">
        <v>7</v>
      </c>
      <c r="K542" s="36" t="s">
        <v>8</v>
      </c>
      <c r="L542" s="35"/>
      <c r="M542" s="36" t="s">
        <v>6</v>
      </c>
      <c r="N542" s="4" t="s">
        <v>7</v>
      </c>
      <c r="O542" s="36" t="s">
        <v>8</v>
      </c>
    </row>
    <row r="543" spans="1:15" ht="12.75" customHeight="1">
      <c r="A543" s="37" t="s">
        <v>10</v>
      </c>
      <c r="B543" s="38" t="s">
        <v>213</v>
      </c>
      <c r="C543" s="39" t="s">
        <v>214</v>
      </c>
      <c r="D543" s="39" t="s">
        <v>9</v>
      </c>
      <c r="E543" s="39" t="s">
        <v>217</v>
      </c>
      <c r="F543" s="40" t="s">
        <v>10</v>
      </c>
      <c r="G543" s="41" t="s">
        <v>11</v>
      </c>
      <c r="H543" s="35"/>
      <c r="I543" s="42" t="s">
        <v>10</v>
      </c>
      <c r="J543" s="5" t="s">
        <v>5</v>
      </c>
      <c r="K543" s="42" t="s">
        <v>10</v>
      </c>
      <c r="L543" s="35"/>
      <c r="M543" s="42" t="s">
        <v>11</v>
      </c>
      <c r="N543" s="5" t="s">
        <v>5</v>
      </c>
      <c r="O543" s="42" t="s">
        <v>11</v>
      </c>
    </row>
    <row r="544" spans="1:15" ht="13">
      <c r="A544" s="43">
        <v>3565702029800</v>
      </c>
      <c r="B544" s="44">
        <v>3765702029800</v>
      </c>
      <c r="C544" s="45" t="s">
        <v>12</v>
      </c>
      <c r="D544" s="51">
        <v>10</v>
      </c>
      <c r="E544" s="51">
        <v>240</v>
      </c>
      <c r="F544" s="47">
        <v>71.590068000000002</v>
      </c>
      <c r="G544" s="48">
        <v>84.535466400000018</v>
      </c>
      <c r="H544" s="49"/>
      <c r="I544" s="50">
        <f t="shared" ref="I544:I555" si="76">F544*$K$10</f>
        <v>0</v>
      </c>
      <c r="J544" s="1"/>
      <c r="K544" s="50">
        <f t="shared" ref="K544:K555" si="77">I544*J544</f>
        <v>0</v>
      </c>
      <c r="L544" s="49"/>
      <c r="M544" s="50">
        <f t="shared" ref="M544:M555" si="78">G544*$K$10</f>
        <v>0</v>
      </c>
      <c r="N544" s="1"/>
      <c r="O544" s="50">
        <f t="shared" ref="O544:O555" si="79">M544*N544</f>
        <v>0</v>
      </c>
    </row>
    <row r="545" spans="1:15" ht="13">
      <c r="A545" s="43">
        <v>3565704049800</v>
      </c>
      <c r="B545" s="44">
        <v>3765704049800</v>
      </c>
      <c r="C545" s="45" t="s">
        <v>13</v>
      </c>
      <c r="D545" s="51">
        <v>10</v>
      </c>
      <c r="E545" s="51">
        <v>240</v>
      </c>
      <c r="F545" s="47">
        <v>68.139640800000009</v>
      </c>
      <c r="G545" s="48">
        <v>81.613936800000019</v>
      </c>
      <c r="H545" s="49"/>
      <c r="I545" s="50">
        <f t="shared" si="76"/>
        <v>0</v>
      </c>
      <c r="J545" s="1"/>
      <c r="K545" s="50">
        <f t="shared" si="77"/>
        <v>0</v>
      </c>
      <c r="L545" s="49"/>
      <c r="M545" s="50">
        <f t="shared" si="78"/>
        <v>0</v>
      </c>
      <c r="N545" s="1"/>
      <c r="O545" s="50">
        <f t="shared" si="79"/>
        <v>0</v>
      </c>
    </row>
    <row r="546" spans="1:15" ht="13">
      <c r="A546" s="43">
        <v>3565706069800</v>
      </c>
      <c r="B546" s="44">
        <v>3765706069800</v>
      </c>
      <c r="C546" s="45" t="s">
        <v>14</v>
      </c>
      <c r="D546" s="51">
        <v>10</v>
      </c>
      <c r="E546" s="51">
        <v>160</v>
      </c>
      <c r="F546" s="47">
        <v>45.938534400000009</v>
      </c>
      <c r="G546" s="48">
        <v>54.287560800000008</v>
      </c>
      <c r="H546" s="49"/>
      <c r="I546" s="50">
        <f t="shared" si="76"/>
        <v>0</v>
      </c>
      <c r="J546" s="1"/>
      <c r="K546" s="50">
        <f t="shared" si="77"/>
        <v>0</v>
      </c>
      <c r="L546" s="49"/>
      <c r="M546" s="50">
        <f t="shared" si="78"/>
        <v>0</v>
      </c>
      <c r="N546" s="1"/>
      <c r="O546" s="50">
        <f t="shared" si="79"/>
        <v>0</v>
      </c>
    </row>
    <row r="547" spans="1:15" ht="13">
      <c r="A547" s="43">
        <v>3565708089800</v>
      </c>
      <c r="B547" s="44">
        <v>3765708089800</v>
      </c>
      <c r="C547" s="45" t="s">
        <v>15</v>
      </c>
      <c r="D547" s="51">
        <v>10</v>
      </c>
      <c r="E547" s="51">
        <v>100</v>
      </c>
      <c r="F547" s="47">
        <v>43.885908000000015</v>
      </c>
      <c r="G547" s="48">
        <v>54.866829600000017</v>
      </c>
      <c r="H547" s="49"/>
      <c r="I547" s="50">
        <f t="shared" si="76"/>
        <v>0</v>
      </c>
      <c r="J547" s="1"/>
      <c r="K547" s="50">
        <f t="shared" si="77"/>
        <v>0</v>
      </c>
      <c r="L547" s="49"/>
      <c r="M547" s="50">
        <f t="shared" si="78"/>
        <v>0</v>
      </c>
      <c r="N547" s="1"/>
      <c r="O547" s="50">
        <f t="shared" si="79"/>
        <v>0</v>
      </c>
    </row>
    <row r="548" spans="1:15" ht="13">
      <c r="A548" s="43">
        <v>3565712129800</v>
      </c>
      <c r="B548" s="44">
        <v>3765712129800</v>
      </c>
      <c r="C548" s="45" t="s">
        <v>16</v>
      </c>
      <c r="D548" s="51">
        <v>10</v>
      </c>
      <c r="E548" s="51">
        <v>70</v>
      </c>
      <c r="F548" s="47">
        <v>52.310491200000008</v>
      </c>
      <c r="G548" s="48">
        <v>65.104776000000015</v>
      </c>
      <c r="H548" s="49"/>
      <c r="I548" s="50">
        <f t="shared" si="76"/>
        <v>0</v>
      </c>
      <c r="J548" s="1"/>
      <c r="K548" s="50">
        <f t="shared" si="77"/>
        <v>0</v>
      </c>
      <c r="L548" s="49"/>
      <c r="M548" s="50">
        <f t="shared" si="78"/>
        <v>0</v>
      </c>
      <c r="N548" s="1"/>
      <c r="O548" s="50">
        <f t="shared" si="79"/>
        <v>0</v>
      </c>
    </row>
    <row r="549" spans="1:15" ht="13">
      <c r="A549" s="43">
        <v>3565716169800</v>
      </c>
      <c r="B549" s="44">
        <v>3765716169800</v>
      </c>
      <c r="C549" s="45" t="s">
        <v>17</v>
      </c>
      <c r="D549" s="51">
        <v>5</v>
      </c>
      <c r="E549" s="51">
        <v>40</v>
      </c>
      <c r="F549" s="47">
        <v>68.366311200000013</v>
      </c>
      <c r="G549" s="48">
        <v>81.00948240000001</v>
      </c>
      <c r="H549" s="49"/>
      <c r="I549" s="50">
        <f t="shared" si="76"/>
        <v>0</v>
      </c>
      <c r="J549" s="1"/>
      <c r="K549" s="50">
        <f t="shared" si="77"/>
        <v>0</v>
      </c>
      <c r="L549" s="49"/>
      <c r="M549" s="50">
        <f t="shared" si="78"/>
        <v>0</v>
      </c>
      <c r="N549" s="1"/>
      <c r="O549" s="50">
        <f t="shared" si="79"/>
        <v>0</v>
      </c>
    </row>
    <row r="550" spans="1:15" ht="13">
      <c r="A550" s="43">
        <v>3565720209800</v>
      </c>
      <c r="B550" s="44">
        <v>3765720209800</v>
      </c>
      <c r="C550" s="45" t="s">
        <v>18</v>
      </c>
      <c r="D550" s="51">
        <v>5</v>
      </c>
      <c r="E550" s="51">
        <v>30</v>
      </c>
      <c r="F550" s="47">
        <v>90.693345600000015</v>
      </c>
      <c r="G550" s="48">
        <v>110.08625760000002</v>
      </c>
      <c r="H550" s="49"/>
      <c r="I550" s="50">
        <f t="shared" si="76"/>
        <v>0</v>
      </c>
      <c r="J550" s="1"/>
      <c r="K550" s="50">
        <f t="shared" si="77"/>
        <v>0</v>
      </c>
      <c r="L550" s="49"/>
      <c r="M550" s="50">
        <f t="shared" si="78"/>
        <v>0</v>
      </c>
      <c r="N550" s="1"/>
      <c r="O550" s="50">
        <f t="shared" si="79"/>
        <v>0</v>
      </c>
    </row>
    <row r="551" spans="1:15" ht="13">
      <c r="A551" s="43">
        <v>3565724249800</v>
      </c>
      <c r="B551" s="44">
        <v>3765724249800</v>
      </c>
      <c r="C551" s="45" t="s">
        <v>19</v>
      </c>
      <c r="D551" s="51">
        <v>5</v>
      </c>
      <c r="E551" s="51">
        <v>20</v>
      </c>
      <c r="F551" s="47">
        <v>110.75367600000003</v>
      </c>
      <c r="G551" s="48">
        <v>141.01417440000003</v>
      </c>
      <c r="H551" s="49"/>
      <c r="I551" s="50">
        <f t="shared" si="76"/>
        <v>0</v>
      </c>
      <c r="J551" s="1"/>
      <c r="K551" s="50">
        <f t="shared" si="77"/>
        <v>0</v>
      </c>
      <c r="L551" s="49"/>
      <c r="M551" s="50">
        <f t="shared" si="78"/>
        <v>0</v>
      </c>
      <c r="N551" s="1"/>
      <c r="O551" s="50">
        <f t="shared" si="79"/>
        <v>0</v>
      </c>
    </row>
    <row r="552" spans="1:15" ht="13">
      <c r="A552" s="43">
        <v>3565732329800</v>
      </c>
      <c r="B552" s="44">
        <v>3765732329800</v>
      </c>
      <c r="C552" s="45" t="s">
        <v>20</v>
      </c>
      <c r="D552" s="51">
        <v>1</v>
      </c>
      <c r="E552" s="51">
        <v>12</v>
      </c>
      <c r="F552" s="47">
        <v>167.34571920000002</v>
      </c>
      <c r="G552" s="48">
        <v>188.35050960000004</v>
      </c>
      <c r="H552" s="49"/>
      <c r="I552" s="50">
        <f t="shared" si="76"/>
        <v>0</v>
      </c>
      <c r="J552" s="1"/>
      <c r="K552" s="50">
        <f t="shared" si="77"/>
        <v>0</v>
      </c>
      <c r="L552" s="49"/>
      <c r="M552" s="50">
        <f t="shared" si="78"/>
        <v>0</v>
      </c>
      <c r="N552" s="1"/>
      <c r="O552" s="50">
        <f t="shared" si="79"/>
        <v>0</v>
      </c>
    </row>
    <row r="553" spans="1:15" ht="13">
      <c r="A553" s="43">
        <v>3565736369800</v>
      </c>
      <c r="B553" s="44">
        <v>3765736369800</v>
      </c>
      <c r="C553" s="45" t="s">
        <v>21</v>
      </c>
      <c r="D553" s="51">
        <v>1</v>
      </c>
      <c r="E553" s="51">
        <v>8</v>
      </c>
      <c r="F553" s="47">
        <v>403.27182720000013</v>
      </c>
      <c r="G553" s="48">
        <v>524.01159360000008</v>
      </c>
      <c r="H553" s="49"/>
      <c r="I553" s="50">
        <f t="shared" si="76"/>
        <v>0</v>
      </c>
      <c r="J553" s="1"/>
      <c r="K553" s="50">
        <f t="shared" si="77"/>
        <v>0</v>
      </c>
      <c r="L553" s="49"/>
      <c r="M553" s="50">
        <f t="shared" si="78"/>
        <v>0</v>
      </c>
      <c r="N553" s="1"/>
      <c r="O553" s="50">
        <f t="shared" si="79"/>
        <v>0</v>
      </c>
    </row>
    <row r="554" spans="1:15" ht="13">
      <c r="A554" s="43">
        <v>3565738389800</v>
      </c>
      <c r="B554" s="44">
        <v>3765738389800</v>
      </c>
      <c r="C554" s="45" t="s">
        <v>22</v>
      </c>
      <c r="D554" s="51">
        <v>1</v>
      </c>
      <c r="E554" s="51">
        <v>8</v>
      </c>
      <c r="F554" s="47">
        <v>489.58287840000008</v>
      </c>
      <c r="G554" s="48">
        <v>744.57448560000012</v>
      </c>
      <c r="H554" s="49"/>
      <c r="I554" s="50">
        <f t="shared" si="76"/>
        <v>0</v>
      </c>
      <c r="J554" s="1"/>
      <c r="K554" s="50">
        <f t="shared" si="77"/>
        <v>0</v>
      </c>
      <c r="L554" s="49"/>
      <c r="M554" s="50">
        <f t="shared" si="78"/>
        <v>0</v>
      </c>
      <c r="N554" s="1"/>
      <c r="O554" s="50">
        <f t="shared" si="79"/>
        <v>0</v>
      </c>
    </row>
    <row r="555" spans="1:15" ht="13">
      <c r="A555" s="43">
        <v>3565742429800</v>
      </c>
      <c r="B555" s="44">
        <v>3765742429800</v>
      </c>
      <c r="C555" s="45" t="s">
        <v>23</v>
      </c>
      <c r="D555" s="51">
        <v>1</v>
      </c>
      <c r="E555" s="51">
        <v>4</v>
      </c>
      <c r="F555" s="47">
        <v>1210.6088280000001</v>
      </c>
      <c r="G555" s="48">
        <v>1617.1925616000003</v>
      </c>
      <c r="H555" s="49"/>
      <c r="I555" s="50">
        <f t="shared" si="76"/>
        <v>0</v>
      </c>
      <c r="J555" s="1"/>
      <c r="K555" s="50">
        <f t="shared" si="77"/>
        <v>0</v>
      </c>
      <c r="L555" s="49"/>
      <c r="M555" s="50">
        <f t="shared" si="78"/>
        <v>0</v>
      </c>
      <c r="N555" s="1"/>
      <c r="O555" s="50">
        <f t="shared" si="79"/>
        <v>0</v>
      </c>
    </row>
  </sheetData>
  <sheetProtection algorithmName="SHA-512" hashValue="KXafbbyXJOiExfqTonoXpIWEapA+9YCyECDN9zWIFFW6tHwHPhT6yBu6TM2O7UXQn4I7V6xSISb+xRyJVp2dIw==" saltValue="Bsmd28egJzLvJQxf7x1Oiw==" spinCount="100000" sheet="1" objects="1" scenarios="1"/>
  <printOptions horizontalCentered="1"/>
  <pageMargins left="0.25" right="0.25" top="0.25" bottom="0.25" header="0" footer="0"/>
  <pageSetup scale="57" fitToHeight="15" orientation="portrait" r:id="rId1"/>
  <headerFooter scaleWithDoc="0" alignWithMargins="0"/>
  <rowBreaks count="6" manualBreakCount="6">
    <brk id="84" max="16383" man="1"/>
    <brk id="158" max="16383" man="1"/>
    <brk id="252" max="16383" man="1"/>
    <brk id="331" max="16383" man="1"/>
    <brk id="422" max="16383" man="1"/>
    <brk id="51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Malleable - Worksheet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Jaymz Davis</dc:creator>
  <cp:lastModifiedBy>Microsoft Office User</cp:lastModifiedBy>
  <cp:lastPrinted>2021-06-10T13:26:36Z</cp:lastPrinted>
  <dcterms:created xsi:type="dcterms:W3CDTF">2013-01-24T16:47:05Z</dcterms:created>
  <dcterms:modified xsi:type="dcterms:W3CDTF">2021-06-10T13:27:02Z</dcterms:modified>
</cp:coreProperties>
</file>